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водоотведение\"/>
    </mc:Choice>
  </mc:AlternateContent>
  <bookViews>
    <workbookView xWindow="0" yWindow="0" windowWidth="28800" windowHeight="11700"/>
  </bookViews>
  <sheets>
    <sheet name="Форма 3.5.1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1">'Форма 3.5.1'!$D$12:$I$60</definedName>
    <definedName name="data_type">[1]TEHSHEET!$M$2:$M$3</definedName>
    <definedName name="dateBuhg">[1]Титульный!$F$33</definedName>
    <definedName name="DESCRIPTION_TERRITORY">[1]REESTR_DS!$B$2:$B$3</definedName>
    <definedName name="et_hor_List01_2">'Форма 3.5.1'!$2:$2</definedName>
    <definedName name="et_hor_List01_4">'Форма 3.5.1'!$4:$4</definedName>
    <definedName name="et_ver_List01_1">'Форма 3.5.1'!$G:$G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_01_prov">'Форма 3.5.1'!$G$67:$I$67</definedName>
    <definedName name="List01_2_reserve">'Форма 3.5.1'!$G$41:$I$47</definedName>
    <definedName name="List01_CheckC">'Форма 3.5.1'!$E$16:$H$60</definedName>
    <definedName name="List01_costs_OPS">'Форма 3.5.1'!$G$36:$H$36</definedName>
    <definedName name="List01_costs_OPS_22">'Форма 3.5.1'!$G$36</definedName>
    <definedName name="List01_costs_PH">'Форма 3.5.1'!$G$38:$H$38</definedName>
    <definedName name="List01_costs_PH_22">'Форма 3.5.1'!$G$38</definedName>
    <definedName name="List01_flag_index_1">'Форма 3.5.1'!$G$37:$H$37</definedName>
    <definedName name="List01_flag_index_2">'Форма 3.5.1'!$G$39:$H$39</definedName>
    <definedName name="List01_Name">'Форма 3.5.1'!$G$13:$I$13</definedName>
    <definedName name="List01_Num">'Форма 3.5.1'!$G$7:$I$7</definedName>
    <definedName name="List01_NumberColumns">'Форма 3.5.1'!$G$11:$H$11</definedName>
    <definedName name="List01_p1">'Форма 3.5.1'!$G$17:$H$17</definedName>
    <definedName name="List01_p1_minus_p3">'Форма 3.5.1'!$G$17,'Форма 3.5.1'!$G$18</definedName>
    <definedName name="List01_p2_14">'Форма 3.5.1'!$I$36</definedName>
    <definedName name="List01_p3">'Форма 3.5.1'!$G$18:$H$18</definedName>
    <definedName name="List01_p3_10_check">'Форма 3.5.1'!$K$37</definedName>
    <definedName name="List01_p3_11_check">'Форма 3.5.1'!$K$39</definedName>
    <definedName name="List01_p4">'Форма 3.5.1'!$G$55:$H$55</definedName>
    <definedName name="List01_revenue_from_activity_80_flag">'Форма 3.5.1'!$G$56:$I$56</definedName>
    <definedName name="List06_flag_year">'[1]Форма 3.7'!$K$20:$K$26</definedName>
    <definedName name="note_ter">[1]Дифференциация!$I$21:$I$25</definedName>
    <definedName name="obj_List01_22">'Форма 3.5.1'!$G:$G</definedName>
    <definedName name="org">[1]Титульный!$F$26</definedName>
    <definedName name="pDel_List01_2">'Форма 3.5.1'!$C$40:$C$47</definedName>
    <definedName name="pIns_List01_1">'Форма 3.5.1'!$H$12</definedName>
    <definedName name="pIns_List01_2">'Форма 3.5.1'!$E$47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0" i="1"/>
  <c r="G21" i="1"/>
  <c r="G18" i="1"/>
  <c r="G17" i="1" s="1"/>
  <c r="G67" i="1" s="1"/>
  <c r="G16" i="1"/>
  <c r="G15" i="1"/>
  <c r="K39" i="1"/>
  <c r="K37" i="1"/>
</calcChain>
</file>

<file path=xl/comments1.xml><?xml version="1.0" encoding="utf-8"?>
<comments xmlns="http://schemas.openxmlformats.org/spreadsheetml/2006/main">
  <authors>
    <author>User</author>
  </authors>
  <commentLis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<sst xmlns="http://schemas.openxmlformats.org/spreadsheetml/2006/main" count="168" uniqueCount="120">
  <si>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</si>
  <si>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</si>
  <si>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%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</si>
  <si>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</si>
  <si>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регулируемого вида деятельности)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</si>
  <si>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</si>
  <si>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</si>
  <si>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</si>
  <si>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</si>
  <si>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</si>
  <si>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</si>
  <si>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</si>
  <si>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</si>
  <si>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</si>
  <si>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</si>
  <si>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</si>
  <si>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</si>
  <si>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</si>
  <si>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регулируемой деятельности по виду деятельности</t>
  </si>
  <si>
    <t>Указывается выручка от регулируемой деятельности по виду деятельности в сфере водоотведения.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</si>
  <si>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</si>
  <si>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</si>
  <si>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</si>
  <si>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оплату услуг по приему, транспортировке и очистке сточных вод другими организациями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</si>
  <si>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</si>
  <si>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</si>
  <si>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</si>
  <si>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</si>
  <si>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</si>
  <si>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</si>
  <si>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приобретаемой электрической энергии</t>
  </si>
  <si>
    <t>тыс. кВт·ч</t>
  </si>
  <si>
    <t>3.3</t>
  </si>
  <si>
    <t>Расходы на хим. реагенты, используемые в технологическом процессе</t>
  </si>
  <si>
    <t>3.4</t>
  </si>
  <si>
    <t>Расходы на оплату труда основного производственного персонала</t>
  </si>
  <si>
    <t>3.5</t>
  </si>
  <si>
    <t>Отчисления на социальные нужды основного производственного персонала</t>
  </si>
  <si>
    <t>3.6</t>
  </si>
  <si>
    <t>Расходы на оплату труда административно-управленческого персонала</t>
  </si>
  <si>
    <t>3.7</t>
  </si>
  <si>
    <t>Отчисления на социальные нужды административно-управленческого персонала</t>
  </si>
  <si>
    <t>3.8</t>
  </si>
  <si>
    <t>Расходы на амортизацию основных производственных средств</t>
  </si>
  <si>
    <t>3.9</t>
  </si>
  <si>
    <t>Расходы на аренду имущества, используемого для осуществления регулируемого вида деятельности</t>
  </si>
  <si>
    <t>3.10</t>
  </si>
  <si>
    <t>Общепроизводственные расходы, в том числе:</t>
  </si>
  <si>
    <t>Указывается общая сумма общепроизводственных расходов.</t>
  </si>
  <si>
    <t>3.10.1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</si>
  <si>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</si>
  <si>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</si>
  <si>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3.10.2</t>
  </si>
  <si>
    <t>Расходы на капитальный ремонт</t>
  </si>
  <si>
    <t>Указываются расходы на капитальный ремонт, отнесенные к общепроизводственным расходам</t>
  </si>
  <si>
    <t>3.11</t>
  </si>
  <si>
    <t>Общехозяйственные расходы, в том числе:</t>
  </si>
  <si>
    <t>Указывается общая сумма общехозяйственных расходов.</t>
  </si>
  <si>
    <t>3.11.1</t>
  </si>
  <si>
    <t>Указываются расходы на текущий ремонт, отнесенные к общехозяйственным расходам.</t>
  </si>
  <si>
    <t>3.11.2</t>
  </si>
  <si>
    <t>Указываются расходы на капитальный ремонт, отнесенные к общехозяйственным расходам.</t>
  </si>
  <si>
    <t>3.12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</si>
  <si>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</si>
  <si>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</si>
  <si>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</si>
  <si>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</si>
  <si>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</si>
  <si>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3.16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</si>
  <si>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</si>
  <si>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</si>
  <si>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3.16.0</t>
  </si>
  <si>
    <t>SUM_CALC</t>
  </si>
  <si>
    <t>О</t>
  </si>
  <si>
    <t>3.16.1</t>
  </si>
  <si>
    <t>Покупка холодной воды</t>
  </si>
  <si>
    <t>3.16.2</t>
  </si>
  <si>
    <t>Покупка газа</t>
  </si>
  <si>
    <t>3.16.3</t>
  </si>
  <si>
    <t>Административные расходы</t>
  </si>
  <si>
    <t>3.16.4</t>
  </si>
  <si>
    <t>Расходы, связанные с уплатой налогов и сборов</t>
  </si>
  <si>
    <t>Добавить прочие расходы</t>
  </si>
  <si>
    <t>В случае наличия нескольких видов прочих расходов информация указывается в отдельных строках.</t>
  </si>
  <si>
    <t>4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</si>
  <si>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</si>
  <si>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</si>
  <si>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</si>
  <si>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</si>
  <si>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</si>
  <si>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</si>
  <si>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Указывается общее изменение стоимости основных фондов.</t>
  </si>
  <si>
    <t>5.1</t>
  </si>
  <si>
    <t>Изменение стоимости основных фондов за счет их ввода в эксплуатацию (вывода из эксплуатации)</t>
  </si>
  <si>
    <t>Указываются общее изменение стоимости основных фондов за счет их ввода в эксплуатацию и вывода из эксплуатации.</t>
  </si>
  <si>
    <t>5.1.1</t>
  </si>
  <si>
    <t>Изменение стоимости основных фондов за счет их ввода в эксплуатацию</t>
  </si>
  <si>
    <t>Указываются изменение стоимости основных фондов за счет их ввода в эксплуатацию.</t>
  </si>
  <si>
    <t>5.1.2</t>
  </si>
  <si>
    <t>Изменение стоимости основных фондов за счет их вывода в эксплуатацию</t>
  </si>
  <si>
    <t>Указываются изменение стоимости основных фондов за счет их вывода из эксплуатации.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</si>
  <si>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</si>
  <si>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</si>
  <si>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</si>
  <si>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</si>
  <si>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</si>
  <si>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</si>
  <si>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-</t>
  </si>
  <si>
    <t>https://portal.eias.ru/Portal/DownloadPage.aspx?type=12&amp;guid=19d97303-45d9-46a1-ac8c-425ab6d04270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</si>
  <si>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</si>
  <si>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8</t>
  </si>
  <si>
    <t>Объем сточных вод, принятых от потребителей оказываемых услуг</t>
  </si>
  <si>
    <t>тыс. куб. м</t>
  </si>
  <si>
    <t>9</t>
  </si>
  <si>
    <t>Объем сточных вод, принятых от других регулируемых организаций в сфере водоотведения и (или) очистки сточных вод</t>
  </si>
  <si>
    <t>10</t>
  </si>
  <si>
    <t>Объем сточных вод, пропущенных через очистные сооружения</t>
  </si>
  <si>
    <t>11</t>
  </si>
  <si>
    <t>Среднесписочная численность основного производственного персонала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</si>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</sst>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12" fillId="5" borderId="0" applyBorder="0">
      <alignment vertical="top"/>
    </xf>
    <xf numFmtId="0" fontId="1" fillId="0" borderId="0"/>
    <xf numFmtId="49" fontId="4" fillId="0" borderId="0" applyBorder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4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3" fillId="0" borderId="0" xfId="1" applyFont="1" applyFill="1" applyBorder="1" applyAlignment="1" applyProtection="1">
      <alignment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6" borderId="1" xfId="5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0" fontId="13" fillId="0" borderId="0" xfId="1" applyFont="1" applyFill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vertical="top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7" borderId="4" xfId="1" applyNumberFormat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2"/>
    </xf>
    <xf numFmtId="0" fontId="4" fillId="7" borderId="13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49" fontId="15" fillId="3" borderId="1" xfId="7" applyNumberFormat="1" applyFont="1" applyFill="1" applyBorder="1" applyAlignment="1" applyProtection="1">
      <alignment horizontal="left" vertical="center" wrapText="1"/>
      <protection locked="0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righ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0" fontId="18" fillId="0" borderId="0" xfId="1" applyFont="1" applyFill="1" applyAlignment="1" applyProtection="1">
      <alignment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ana/AppData/Local/Microsoft/Windows/INetCache/Content.Outlook/10E39205/FAS.JKH.OPEN.INFO.BALANCE.VO(v2.0)%20&#1074;&#1086;&#1076;&#1086;&#1086;&#1090;&#1074;&#1077;&#1076;&#1077;&#1085;&#1080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REESTR_IP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frmListIP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2.0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15.04.2022</v>
          </cell>
        </row>
        <row r="20">
          <cell r="F20">
            <v>2021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30.03.2022</v>
          </cell>
        </row>
      </sheetData>
      <sheetData sheetId="6"/>
      <sheetData sheetId="7">
        <row r="24">
          <cell r="I24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3.5.1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3.5.2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3.6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3.7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C233"/>
  <sheetViews>
    <sheetView showGridLines="0" tabSelected="1" topLeftCell="C8" zoomScaleNormal="100" workbookViewId="0">
      <selection activeCell="G25" sqref="G25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customWidth="1"/>
    <col min="8" max="8" width="93.425781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1"/>
      <c r="C1" s="3"/>
      <c r="G1" s="2">
        <v>4</v>
      </c>
      <c r="K1" s="4"/>
      <c r="P1" s="4"/>
    </row>
    <row r="2" spans="1:29" s="2" customFormat="1" ht="22.5" hidden="1" x14ac:dyDescent="0.25">
      <c r="A2" s="1"/>
      <c r="C2" s="5"/>
      <c r="D2" s="6"/>
      <c r="E2" s="7"/>
      <c r="F2" s="8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22.5" hidden="1" x14ac:dyDescent="0.25">
      <c r="C4" s="5"/>
      <c r="D4" s="6"/>
      <c r="E4" s="7"/>
      <c r="F4" s="8" t="s">
        <v>2</v>
      </c>
      <c r="G4" s="9"/>
      <c r="H4" s="16" t="s">
        <v>3</v>
      </c>
      <c r="I4" s="11"/>
    </row>
    <row r="5" spans="1:29" ht="10.5" hidden="1" customHeight="1" x14ac:dyDescent="0.25"/>
    <row r="6" spans="1:29" ht="10.5" hidden="1" customHeight="1" x14ac:dyDescent="0.25"/>
    <row r="7" spans="1:29" s="13" customFormat="1" ht="10.5" hidden="1" customHeight="1" x14ac:dyDescent="0.25">
      <c r="A7" s="1"/>
      <c r="B7" s="2"/>
      <c r="C7" s="17"/>
      <c r="H7" s="13">
        <v>4</v>
      </c>
      <c r="I7" s="2"/>
      <c r="J7" s="2"/>
      <c r="K7" s="4"/>
      <c r="L7" s="2"/>
      <c r="M7" s="2"/>
      <c r="N7" s="2"/>
      <c r="O7" s="2"/>
      <c r="P7" s="4"/>
      <c r="Q7" s="2"/>
      <c r="R7" s="2"/>
      <c r="S7" s="12"/>
      <c r="T7" s="2"/>
      <c r="U7" s="2"/>
      <c r="V7" s="2"/>
      <c r="W7" s="2"/>
      <c r="X7" s="2"/>
    </row>
    <row r="8" spans="1:29" ht="3" customHeight="1" x14ac:dyDescent="0.25"/>
    <row r="9" spans="1:29" ht="39" customHeight="1" x14ac:dyDescent="0.25">
      <c r="D9" s="18" t="s">
        <v>4</v>
      </c>
      <c r="E9" s="19"/>
      <c r="F9" s="20"/>
      <c r="G9" s="21"/>
      <c r="H9" s="22"/>
    </row>
    <row r="10" spans="1:29" ht="10.5" hidden="1" customHeight="1" x14ac:dyDescent="0.25"/>
    <row r="11" spans="1:29" ht="3" customHeight="1" x14ac:dyDescent="0.25">
      <c r="G11" s="23">
        <v>22</v>
      </c>
    </row>
    <row r="12" spans="1:29" ht="18" customHeight="1" x14ac:dyDescent="0.25">
      <c r="D12" s="24" t="s">
        <v>5</v>
      </c>
      <c r="E12" s="24"/>
      <c r="F12" s="24"/>
      <c r="G12" s="24"/>
      <c r="H12" s="24" t="s">
        <v>6</v>
      </c>
    </row>
    <row r="13" spans="1:29" ht="90" x14ac:dyDescent="0.25">
      <c r="D13" s="24" t="s">
        <v>7</v>
      </c>
      <c r="E13" s="25" t="s">
        <v>8</v>
      </c>
      <c r="F13" s="25" t="s">
        <v>9</v>
      </c>
      <c r="G13" s="26" t="s">
        <v>10</v>
      </c>
      <c r="H13" s="24"/>
    </row>
    <row r="14" spans="1:29" ht="21" customHeight="1" x14ac:dyDescent="0.25">
      <c r="D14" s="24"/>
      <c r="E14" s="25"/>
      <c r="F14" s="25"/>
      <c r="G14" s="27" t="s">
        <v>11</v>
      </c>
      <c r="H14" s="24"/>
    </row>
    <row r="15" spans="1:29" ht="11.25" x14ac:dyDescent="0.25">
      <c r="D15" s="28" t="s">
        <v>12</v>
      </c>
      <c r="E15" s="28" t="s">
        <v>13</v>
      </c>
      <c r="F15" s="28" t="s">
        <v>14</v>
      </c>
      <c r="G15" s="29">
        <f>G1</f>
        <v>4</v>
      </c>
      <c r="H15" s="29"/>
    </row>
    <row r="16" spans="1:29" ht="33.75" x14ac:dyDescent="0.25">
      <c r="C16" s="30"/>
      <c r="D16" s="31" t="s">
        <v>12</v>
      </c>
      <c r="E16" s="32" t="s">
        <v>15</v>
      </c>
      <c r="F16" s="8" t="s">
        <v>16</v>
      </c>
      <c r="G16" s="33" t="str">
        <f>IF(buhg_flag="да",IF(dateBuhg="","Не указана",dateBuhg),"Не осуществлялась")</f>
        <v>30.03.2022</v>
      </c>
      <c r="H16" s="34" t="s">
        <v>17</v>
      </c>
      <c r="I16" s="11"/>
    </row>
    <row r="17" spans="1:29" ht="22.5" x14ac:dyDescent="0.25">
      <c r="C17" s="30"/>
      <c r="D17" s="31" t="s">
        <v>13</v>
      </c>
      <c r="E17" s="32" t="s">
        <v>18</v>
      </c>
      <c r="F17" s="8" t="s">
        <v>0</v>
      </c>
      <c r="G17" s="35">
        <f>G18+G55</f>
        <v>138601.62309435851</v>
      </c>
      <c r="H17" s="34" t="s">
        <v>19</v>
      </c>
      <c r="I17" s="11"/>
    </row>
    <row r="18" spans="1:29" ht="22.5" x14ac:dyDescent="0.25">
      <c r="C18" s="30"/>
      <c r="D18" s="31" t="s">
        <v>14</v>
      </c>
      <c r="E18" s="32" t="s">
        <v>20</v>
      </c>
      <c r="F18" s="8" t="s">
        <v>0</v>
      </c>
      <c r="G18" s="36">
        <f>SUM(G19:G20,G23:G30,G33,G36,G38,G40)</f>
        <v>194009.24555817322</v>
      </c>
      <c r="H18" s="34" t="s">
        <v>21</v>
      </c>
      <c r="I18" s="11"/>
    </row>
    <row r="19" spans="1:29" ht="22.5" x14ac:dyDescent="0.25">
      <c r="C19" s="30"/>
      <c r="D19" s="31" t="s">
        <v>22</v>
      </c>
      <c r="E19" s="37" t="s">
        <v>23</v>
      </c>
      <c r="F19" s="8" t="s">
        <v>0</v>
      </c>
      <c r="G19" s="35">
        <v>12214.321</v>
      </c>
      <c r="H19" s="34"/>
      <c r="I19" s="11"/>
    </row>
    <row r="20" spans="1:29" s="2" customFormat="1" ht="22.5" x14ac:dyDescent="0.25">
      <c r="A20" s="1"/>
      <c r="C20" s="38"/>
      <c r="D20" s="31" t="s">
        <v>24</v>
      </c>
      <c r="E20" s="37" t="s">
        <v>25</v>
      </c>
      <c r="F20" s="8" t="s">
        <v>0</v>
      </c>
      <c r="G20" s="35">
        <v>80857.52</v>
      </c>
      <c r="H20" s="34"/>
      <c r="I20" s="11"/>
      <c r="K20" s="4"/>
      <c r="P20" s="4"/>
      <c r="S20" s="12"/>
      <c r="Y20" s="13"/>
      <c r="Z20" s="13"/>
      <c r="AA20" s="13"/>
      <c r="AB20" s="13"/>
      <c r="AC20" s="13"/>
    </row>
    <row r="21" spans="1:29" s="2" customFormat="1" ht="18.75" x14ac:dyDescent="0.25">
      <c r="A21" s="1"/>
      <c r="C21" s="39"/>
      <c r="D21" s="31" t="s">
        <v>26</v>
      </c>
      <c r="E21" s="40" t="s">
        <v>27</v>
      </c>
      <c r="F21" s="8" t="s">
        <v>28</v>
      </c>
      <c r="G21" s="35">
        <f>G20/G22</f>
        <v>3.4000000756886948</v>
      </c>
      <c r="H21" s="34"/>
      <c r="I21" s="11"/>
      <c r="K21" s="4"/>
      <c r="P21" s="4"/>
      <c r="S21" s="12"/>
      <c r="Y21" s="13"/>
      <c r="Z21" s="13"/>
      <c r="AA21" s="13"/>
      <c r="AB21" s="13"/>
      <c r="AC21" s="13"/>
    </row>
    <row r="22" spans="1:29" s="2" customFormat="1" ht="18.75" x14ac:dyDescent="0.25">
      <c r="A22" s="1"/>
      <c r="C22" s="30"/>
      <c r="D22" s="31" t="s">
        <v>29</v>
      </c>
      <c r="E22" s="40" t="s">
        <v>30</v>
      </c>
      <c r="F22" s="8" t="s">
        <v>31</v>
      </c>
      <c r="G22" s="35">
        <v>23781.623</v>
      </c>
      <c r="H22" s="34"/>
      <c r="I22" s="11"/>
      <c r="K22" s="4"/>
      <c r="P22" s="4"/>
      <c r="S22" s="12"/>
      <c r="Y22" s="13"/>
      <c r="Z22" s="13"/>
      <c r="AA22" s="13"/>
      <c r="AB22" s="13"/>
      <c r="AC22" s="13"/>
    </row>
    <row r="23" spans="1:29" s="2" customFormat="1" ht="22.5" x14ac:dyDescent="0.25">
      <c r="A23" s="1"/>
      <c r="C23" s="30"/>
      <c r="D23" s="31" t="s">
        <v>32</v>
      </c>
      <c r="E23" s="37" t="s">
        <v>33</v>
      </c>
      <c r="F23" s="8" t="s">
        <v>0</v>
      </c>
      <c r="G23" s="35">
        <v>4450.0749999999998</v>
      </c>
      <c r="H23" s="34"/>
      <c r="I23" s="11"/>
      <c r="K23" s="4"/>
      <c r="P23" s="4"/>
      <c r="S23" s="12"/>
      <c r="Y23" s="13"/>
      <c r="Z23" s="13"/>
      <c r="AA23" s="13"/>
      <c r="AB23" s="13"/>
      <c r="AC23" s="13"/>
    </row>
    <row r="24" spans="1:29" s="2" customFormat="1" ht="22.5" x14ac:dyDescent="0.25">
      <c r="A24" s="1"/>
      <c r="C24" s="30"/>
      <c r="D24" s="31" t="s">
        <v>34</v>
      </c>
      <c r="E24" s="37" t="s">
        <v>35</v>
      </c>
      <c r="F24" s="8" t="s">
        <v>0</v>
      </c>
      <c r="G24" s="35">
        <v>32481.279999999999</v>
      </c>
      <c r="H24" s="34"/>
      <c r="I24" s="11"/>
      <c r="K24" s="41"/>
      <c r="L24" s="3"/>
      <c r="M24" s="3"/>
      <c r="P24" s="4"/>
      <c r="S24" s="12"/>
      <c r="Y24" s="13"/>
      <c r="Z24" s="13"/>
      <c r="AA24" s="13"/>
      <c r="AB24" s="13"/>
      <c r="AC24" s="13"/>
    </row>
    <row r="25" spans="1:29" s="2" customFormat="1" ht="22.5" x14ac:dyDescent="0.25">
      <c r="A25" s="1"/>
      <c r="C25" s="30"/>
      <c r="D25" s="31" t="s">
        <v>36</v>
      </c>
      <c r="E25" s="37" t="s">
        <v>37</v>
      </c>
      <c r="F25" s="8" t="s">
        <v>0</v>
      </c>
      <c r="G25" s="35">
        <v>9819.0280000000002</v>
      </c>
      <c r="H25" s="34"/>
      <c r="I25" s="11"/>
      <c r="K25" s="41"/>
      <c r="L25" s="3"/>
      <c r="M25" s="3"/>
      <c r="P25" s="4"/>
      <c r="S25" s="12"/>
      <c r="Y25" s="13"/>
      <c r="Z25" s="13"/>
      <c r="AA25" s="13"/>
      <c r="AB25" s="13"/>
      <c r="AC25" s="13"/>
    </row>
    <row r="26" spans="1:29" s="2" customFormat="1" ht="22.5" x14ac:dyDescent="0.25">
      <c r="A26" s="1"/>
      <c r="C26" s="30"/>
      <c r="D26" s="31" t="s">
        <v>38</v>
      </c>
      <c r="E26" s="37" t="s">
        <v>39</v>
      </c>
      <c r="F26" s="8" t="s">
        <v>0</v>
      </c>
      <c r="G26" s="35">
        <v>0</v>
      </c>
      <c r="H26" s="34"/>
      <c r="I26" s="11"/>
      <c r="K26" s="41"/>
      <c r="L26" s="3"/>
      <c r="M26" s="3"/>
      <c r="P26" s="4"/>
      <c r="S26" s="12"/>
      <c r="Y26" s="13"/>
      <c r="Z26" s="13"/>
      <c r="AA26" s="13"/>
      <c r="AB26" s="13"/>
      <c r="AC26" s="13"/>
    </row>
    <row r="27" spans="1:29" s="2" customFormat="1" ht="22.5" x14ac:dyDescent="0.25">
      <c r="A27" s="1"/>
      <c r="C27" s="30"/>
      <c r="D27" s="31" t="s">
        <v>40</v>
      </c>
      <c r="E27" s="37" t="s">
        <v>41</v>
      </c>
      <c r="F27" s="8" t="s">
        <v>0</v>
      </c>
      <c r="G27" s="35">
        <v>0</v>
      </c>
      <c r="H27" s="34"/>
      <c r="I27" s="11"/>
      <c r="K27" s="41"/>
      <c r="L27" s="3"/>
      <c r="M27" s="3"/>
      <c r="P27" s="4"/>
      <c r="S27" s="12"/>
      <c r="Y27" s="13"/>
      <c r="Z27" s="13"/>
      <c r="AA27" s="13"/>
      <c r="AB27" s="13"/>
      <c r="AC27" s="13"/>
    </row>
    <row r="28" spans="1:29" s="2" customFormat="1" ht="22.5" x14ac:dyDescent="0.25">
      <c r="A28" s="1"/>
      <c r="C28" s="30"/>
      <c r="D28" s="31" t="s">
        <v>42</v>
      </c>
      <c r="E28" s="37" t="s">
        <v>43</v>
      </c>
      <c r="F28" s="8" t="s">
        <v>0</v>
      </c>
      <c r="G28" s="35">
        <v>1653.73</v>
      </c>
      <c r="H28" s="34"/>
      <c r="I28" s="11"/>
      <c r="K28" s="41"/>
      <c r="L28" s="3"/>
      <c r="M28" s="3"/>
      <c r="P28" s="4"/>
      <c r="S28" s="12"/>
      <c r="Y28" s="13"/>
      <c r="Z28" s="13"/>
      <c r="AA28" s="13"/>
      <c r="AB28" s="13"/>
      <c r="AC28" s="13"/>
    </row>
    <row r="29" spans="1:29" s="2" customFormat="1" ht="22.5" x14ac:dyDescent="0.25">
      <c r="A29" s="1"/>
      <c r="C29" s="30"/>
      <c r="D29" s="31" t="s">
        <v>44</v>
      </c>
      <c r="E29" s="37" t="s">
        <v>45</v>
      </c>
      <c r="F29" s="8" t="s">
        <v>0</v>
      </c>
      <c r="G29" s="35">
        <v>0</v>
      </c>
      <c r="H29" s="34"/>
      <c r="I29" s="11"/>
      <c r="K29" s="41"/>
      <c r="L29" s="3"/>
      <c r="M29" s="3"/>
      <c r="P29" s="4"/>
      <c r="S29" s="12"/>
      <c r="Y29" s="13"/>
      <c r="Z29" s="13"/>
      <c r="AA29" s="13"/>
      <c r="AB29" s="13"/>
      <c r="AC29" s="13"/>
    </row>
    <row r="30" spans="1:29" s="2" customFormat="1" ht="18.75" x14ac:dyDescent="0.25">
      <c r="A30" s="1"/>
      <c r="C30" s="30"/>
      <c r="D30" s="31" t="s">
        <v>46</v>
      </c>
      <c r="E30" s="37" t="s">
        <v>47</v>
      </c>
      <c r="F30" s="8" t="s">
        <v>0</v>
      </c>
      <c r="G30" s="35">
        <f>G31</f>
        <v>32661.231651951155</v>
      </c>
      <c r="H30" s="34" t="s">
        <v>48</v>
      </c>
      <c r="I30" s="11"/>
      <c r="K30" s="4"/>
      <c r="P30" s="4"/>
      <c r="S30" s="12"/>
      <c r="Y30" s="13"/>
      <c r="Z30" s="13"/>
      <c r="AA30" s="13"/>
      <c r="AB30" s="13"/>
      <c r="AC30" s="13"/>
    </row>
    <row r="31" spans="1:29" s="2" customFormat="1" ht="18.75" x14ac:dyDescent="0.25">
      <c r="A31" s="1"/>
      <c r="C31" s="30"/>
      <c r="D31" s="31" t="s">
        <v>49</v>
      </c>
      <c r="E31" s="40" t="s">
        <v>50</v>
      </c>
      <c r="F31" s="8" t="s">
        <v>0</v>
      </c>
      <c r="G31" s="35">
        <v>32661.231651951155</v>
      </c>
      <c r="H31" s="34" t="s">
        <v>51</v>
      </c>
      <c r="I31" s="11"/>
      <c r="K31" s="4"/>
      <c r="P31" s="4"/>
      <c r="S31" s="12"/>
      <c r="Y31" s="13"/>
      <c r="Z31" s="13"/>
      <c r="AA31" s="13"/>
      <c r="AB31" s="13"/>
      <c r="AC31" s="13"/>
    </row>
    <row r="32" spans="1:29" s="2" customFormat="1" ht="18.75" x14ac:dyDescent="0.25">
      <c r="A32" s="1"/>
      <c r="C32" s="30"/>
      <c r="D32" s="31" t="s">
        <v>52</v>
      </c>
      <c r="E32" s="40" t="s">
        <v>53</v>
      </c>
      <c r="F32" s="8" t="s">
        <v>0</v>
      </c>
      <c r="G32" s="35">
        <v>0</v>
      </c>
      <c r="H32" s="34" t="s">
        <v>54</v>
      </c>
      <c r="I32" s="11"/>
      <c r="K32" s="4"/>
      <c r="P32" s="4"/>
      <c r="S32" s="12"/>
      <c r="Y32" s="13"/>
      <c r="Z32" s="13"/>
      <c r="AA32" s="13"/>
      <c r="AB32" s="13"/>
      <c r="AC32" s="13"/>
    </row>
    <row r="33" spans="1:29" s="2" customFormat="1" ht="18.75" x14ac:dyDescent="0.25">
      <c r="A33" s="1"/>
      <c r="C33" s="30"/>
      <c r="D33" s="31" t="s">
        <v>55</v>
      </c>
      <c r="E33" s="37" t="s">
        <v>56</v>
      </c>
      <c r="F33" s="8" t="s">
        <v>0</v>
      </c>
      <c r="G33" s="35">
        <v>0</v>
      </c>
      <c r="H33" s="34" t="s">
        <v>57</v>
      </c>
      <c r="I33" s="11"/>
      <c r="K33" s="4"/>
      <c r="P33" s="4"/>
      <c r="S33" s="12"/>
      <c r="Y33" s="13"/>
      <c r="Z33" s="13"/>
      <c r="AA33" s="13"/>
      <c r="AB33" s="13"/>
      <c r="AC33" s="13"/>
    </row>
    <row r="34" spans="1:29" s="2" customFormat="1" ht="18.75" x14ac:dyDescent="0.25">
      <c r="A34" s="1"/>
      <c r="C34" s="30"/>
      <c r="D34" s="31" t="s">
        <v>58</v>
      </c>
      <c r="E34" s="40" t="s">
        <v>50</v>
      </c>
      <c r="F34" s="8" t="s">
        <v>0</v>
      </c>
      <c r="G34" s="35">
        <v>0</v>
      </c>
      <c r="H34" s="34" t="s">
        <v>59</v>
      </c>
      <c r="I34" s="11"/>
      <c r="K34" s="4"/>
      <c r="P34" s="4"/>
      <c r="S34" s="12"/>
      <c r="Y34" s="13"/>
      <c r="Z34" s="13"/>
      <c r="AA34" s="13"/>
      <c r="AB34" s="13"/>
      <c r="AC34" s="13"/>
    </row>
    <row r="35" spans="1:29" s="2" customFormat="1" ht="18.75" x14ac:dyDescent="0.25">
      <c r="A35" s="1"/>
      <c r="C35" s="30"/>
      <c r="D35" s="31" t="s">
        <v>60</v>
      </c>
      <c r="E35" s="40" t="s">
        <v>53</v>
      </c>
      <c r="F35" s="8" t="s">
        <v>0</v>
      </c>
      <c r="G35" s="35">
        <v>0</v>
      </c>
      <c r="H35" s="34" t="s">
        <v>61</v>
      </c>
      <c r="I35" s="11"/>
      <c r="K35" s="4"/>
      <c r="P35" s="4"/>
      <c r="S35" s="12"/>
      <c r="Y35" s="13"/>
      <c r="Z35" s="13"/>
      <c r="AA35" s="13"/>
      <c r="AB35" s="13"/>
      <c r="AC35" s="13"/>
    </row>
    <row r="36" spans="1:29" s="2" customFormat="1" ht="22.5" x14ac:dyDescent="0.25">
      <c r="A36" s="1"/>
      <c r="C36" s="30"/>
      <c r="D36" s="42" t="s">
        <v>62</v>
      </c>
      <c r="E36" s="37" t="s">
        <v>63</v>
      </c>
      <c r="F36" s="43" t="s">
        <v>0</v>
      </c>
      <c r="G36" s="35">
        <v>0</v>
      </c>
      <c r="H36" s="34"/>
      <c r="I36" s="11"/>
      <c r="K36" s="4"/>
      <c r="P36" s="4"/>
      <c r="S36" s="12"/>
      <c r="Y36" s="13"/>
      <c r="Z36" s="13"/>
      <c r="AA36" s="13"/>
      <c r="AB36" s="13"/>
      <c r="AC36" s="13"/>
    </row>
    <row r="37" spans="1:29" s="2" customFormat="1" ht="45" x14ac:dyDescent="0.25">
      <c r="A37" s="1"/>
      <c r="C37" s="30"/>
      <c r="D37" s="44"/>
      <c r="E37" s="40" t="s">
        <v>64</v>
      </c>
      <c r="F37" s="45"/>
      <c r="G37" s="46" t="s">
        <v>65</v>
      </c>
      <c r="H37" s="34"/>
      <c r="I37" s="11"/>
      <c r="K37" s="4" t="e">
        <f ca="1">nerr(MATCH("есть",List01_flag_index_1,0))</f>
        <v>#NAME?</v>
      </c>
      <c r="P37" s="4"/>
      <c r="S37" s="12"/>
      <c r="Y37" s="13"/>
      <c r="Z37" s="13"/>
      <c r="AA37" s="13"/>
      <c r="AB37" s="13"/>
      <c r="AC37" s="13"/>
    </row>
    <row r="38" spans="1:29" s="2" customFormat="1" ht="33.75" x14ac:dyDescent="0.25">
      <c r="A38" s="1"/>
      <c r="C38" s="30"/>
      <c r="D38" s="42" t="s">
        <v>66</v>
      </c>
      <c r="E38" s="37" t="s">
        <v>67</v>
      </c>
      <c r="F38" s="43" t="s">
        <v>0</v>
      </c>
      <c r="G38" s="35">
        <v>0</v>
      </c>
      <c r="H38" s="34"/>
      <c r="I38" s="11"/>
      <c r="K38" s="4"/>
      <c r="P38" s="4"/>
      <c r="S38" s="12"/>
      <c r="Y38" s="13"/>
      <c r="Z38" s="13"/>
      <c r="AA38" s="13"/>
      <c r="AB38" s="13"/>
      <c r="AC38" s="13"/>
    </row>
    <row r="39" spans="1:29" s="2" customFormat="1" ht="45" x14ac:dyDescent="0.25">
      <c r="A39" s="1"/>
      <c r="C39" s="30"/>
      <c r="D39" s="44"/>
      <c r="E39" s="40" t="s">
        <v>64</v>
      </c>
      <c r="F39" s="45"/>
      <c r="G39" s="46" t="s">
        <v>65</v>
      </c>
      <c r="H39" s="34"/>
      <c r="I39" s="11"/>
      <c r="K39" s="4" t="e">
        <f ca="1">nerr(MATCH("есть",List01_flag_index_2,0))</f>
        <v>#NAME?</v>
      </c>
      <c r="P39" s="4"/>
      <c r="S39" s="12"/>
      <c r="Y39" s="13"/>
      <c r="Z39" s="13"/>
      <c r="AA39" s="13"/>
      <c r="AB39" s="13"/>
      <c r="AC39" s="13"/>
    </row>
    <row r="40" spans="1:29" s="2" customFormat="1" ht="22.5" x14ac:dyDescent="0.25">
      <c r="A40" s="1"/>
      <c r="C40" s="30"/>
      <c r="D40" s="47" t="s">
        <v>68</v>
      </c>
      <c r="E40" s="48" t="s">
        <v>69</v>
      </c>
      <c r="F40" s="49" t="s">
        <v>0</v>
      </c>
      <c r="G40" s="50">
        <f>SUM(G41:G47)</f>
        <v>19872.059906222075</v>
      </c>
      <c r="H40" s="34" t="s">
        <v>70</v>
      </c>
      <c r="I40" s="11"/>
      <c r="K40" s="4"/>
      <c r="P40" s="4"/>
      <c r="S40" s="12"/>
      <c r="Y40" s="13"/>
      <c r="Z40" s="13"/>
      <c r="AA40" s="13"/>
      <c r="AB40" s="13"/>
      <c r="AC40" s="13"/>
    </row>
    <row r="41" spans="1:29" s="2" customFormat="1" ht="33.75" hidden="1" customHeight="1" x14ac:dyDescent="0.25">
      <c r="A41" s="1"/>
      <c r="C41" s="30"/>
      <c r="D41" s="51" t="s">
        <v>71</v>
      </c>
      <c r="E41" s="52"/>
      <c r="F41" s="24"/>
      <c r="G41" s="53"/>
      <c r="H41" s="54"/>
      <c r="I41" s="11"/>
      <c r="K41" s="4"/>
      <c r="P41" s="4"/>
      <c r="S41" s="12"/>
      <c r="Y41" s="13"/>
      <c r="Z41" s="13"/>
      <c r="AA41" s="13"/>
      <c r="AB41" s="13"/>
      <c r="AC41" s="13"/>
    </row>
    <row r="42" spans="1:29" s="2" customFormat="1" ht="15" hidden="1" customHeight="1" x14ac:dyDescent="0.25">
      <c r="A42" s="1"/>
      <c r="C42" s="55"/>
      <c r="D42" s="51"/>
      <c r="E42" s="52"/>
      <c r="F42" s="24"/>
      <c r="G42" s="56"/>
      <c r="H42" s="57"/>
      <c r="I42" s="11"/>
      <c r="K42" s="4"/>
      <c r="P42" s="4" t="s">
        <v>72</v>
      </c>
      <c r="S42" s="12"/>
      <c r="Y42" s="13"/>
      <c r="Z42" s="13"/>
      <c r="AA42" s="13"/>
      <c r="AB42" s="13"/>
      <c r="AC42" s="13"/>
    </row>
    <row r="43" spans="1:29" s="2" customFormat="1" ht="22.5" x14ac:dyDescent="0.25">
      <c r="A43" s="1"/>
      <c r="C43" s="58" t="s">
        <v>73</v>
      </c>
      <c r="D43" s="6" t="s">
        <v>74</v>
      </c>
      <c r="E43" s="59" t="s">
        <v>75</v>
      </c>
      <c r="F43" s="8" t="s">
        <v>0</v>
      </c>
      <c r="G43" s="9">
        <v>739.83920640651161</v>
      </c>
      <c r="H43" s="10" t="s">
        <v>1</v>
      </c>
      <c r="I43" s="11"/>
      <c r="K43" s="4"/>
      <c r="P43" s="4"/>
      <c r="S43" s="12"/>
      <c r="Y43" s="13"/>
      <c r="Z43" s="13"/>
      <c r="AA43" s="13"/>
      <c r="AB43" s="13"/>
      <c r="AC43" s="13"/>
    </row>
    <row r="44" spans="1:29" s="2" customFormat="1" ht="22.5" x14ac:dyDescent="0.25">
      <c r="A44" s="1"/>
      <c r="C44" s="58" t="s">
        <v>73</v>
      </c>
      <c r="D44" s="6" t="s">
        <v>76</v>
      </c>
      <c r="E44" s="59" t="s">
        <v>77</v>
      </c>
      <c r="F44" s="8" t="s">
        <v>0</v>
      </c>
      <c r="G44" s="9">
        <v>851.43337886864231</v>
      </c>
      <c r="H44" s="10" t="s">
        <v>1</v>
      </c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1"/>
      <c r="C45" s="58" t="s">
        <v>73</v>
      </c>
      <c r="D45" s="6" t="s">
        <v>78</v>
      </c>
      <c r="E45" s="59" t="s">
        <v>79</v>
      </c>
      <c r="F45" s="8" t="s">
        <v>0</v>
      </c>
      <c r="G45" s="9">
        <v>17785.175817084073</v>
      </c>
      <c r="H45" s="10" t="s">
        <v>1</v>
      </c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22.5" x14ac:dyDescent="0.25">
      <c r="A46" s="1"/>
      <c r="C46" s="58" t="s">
        <v>73</v>
      </c>
      <c r="D46" s="6" t="s">
        <v>80</v>
      </c>
      <c r="E46" s="59" t="s">
        <v>81</v>
      </c>
      <c r="F46" s="8" t="s">
        <v>0</v>
      </c>
      <c r="G46" s="9">
        <v>495.61150386284999</v>
      </c>
      <c r="H46" s="10" t="s">
        <v>1</v>
      </c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18.75" x14ac:dyDescent="0.25">
      <c r="A47" s="1"/>
      <c r="C47" s="55"/>
      <c r="D47" s="60"/>
      <c r="E47" s="61" t="s">
        <v>82</v>
      </c>
      <c r="F47" s="62"/>
      <c r="G47" s="63"/>
      <c r="H47" s="64" t="s">
        <v>83</v>
      </c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 x14ac:dyDescent="0.25">
      <c r="A48" s="1"/>
      <c r="C48" s="39"/>
      <c r="D48" s="31" t="s">
        <v>84</v>
      </c>
      <c r="E48" s="32" t="s">
        <v>85</v>
      </c>
      <c r="F48" s="8" t="s">
        <v>0</v>
      </c>
      <c r="G48" s="35">
        <v>0</v>
      </c>
      <c r="H48" s="34" t="s">
        <v>86</v>
      </c>
      <c r="I48" s="11"/>
      <c r="K48" s="4"/>
      <c r="P48" s="4"/>
      <c r="S48" s="12"/>
      <c r="Y48" s="13"/>
      <c r="Z48" s="13"/>
      <c r="AA48" s="13"/>
      <c r="AB48" s="13"/>
      <c r="AC48" s="13"/>
    </row>
    <row r="49" spans="1:29" s="2" customFormat="1" ht="33.75" x14ac:dyDescent="0.25">
      <c r="A49" s="1"/>
      <c r="C49" s="30"/>
      <c r="D49" s="31" t="s">
        <v>87</v>
      </c>
      <c r="E49" s="37" t="s">
        <v>88</v>
      </c>
      <c r="F49" s="8" t="s">
        <v>0</v>
      </c>
      <c r="G49" s="35">
        <v>0</v>
      </c>
      <c r="H49" s="34"/>
      <c r="I49" s="11"/>
      <c r="K49" s="4"/>
      <c r="P49" s="4"/>
      <c r="S49" s="12"/>
      <c r="Y49" s="13"/>
      <c r="Z49" s="13"/>
      <c r="AA49" s="13"/>
      <c r="AB49" s="13"/>
      <c r="AC49" s="13"/>
    </row>
    <row r="50" spans="1:29" s="2" customFormat="1" ht="18.75" x14ac:dyDescent="0.25">
      <c r="A50" s="1"/>
      <c r="C50" s="30"/>
      <c r="D50" s="31" t="s">
        <v>89</v>
      </c>
      <c r="E50" s="32" t="s">
        <v>90</v>
      </c>
      <c r="F50" s="8" t="s">
        <v>0</v>
      </c>
      <c r="G50" s="35">
        <v>0</v>
      </c>
      <c r="H50" s="34" t="s">
        <v>91</v>
      </c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22.5" x14ac:dyDescent="0.25">
      <c r="A51" s="1"/>
      <c r="C51" s="30"/>
      <c r="D51" s="31" t="s">
        <v>92</v>
      </c>
      <c r="E51" s="37" t="s">
        <v>93</v>
      </c>
      <c r="F51" s="8" t="s">
        <v>0</v>
      </c>
      <c r="G51" s="35">
        <v>0</v>
      </c>
      <c r="H51" s="34" t="s">
        <v>94</v>
      </c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22.5" x14ac:dyDescent="0.25">
      <c r="A52" s="1"/>
      <c r="C52" s="30"/>
      <c r="D52" s="31" t="s">
        <v>95</v>
      </c>
      <c r="E52" s="40" t="s">
        <v>96</v>
      </c>
      <c r="F52" s="8" t="s">
        <v>0</v>
      </c>
      <c r="G52" s="35">
        <v>0</v>
      </c>
      <c r="H52" s="34" t="s">
        <v>97</v>
      </c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22.5" x14ac:dyDescent="0.25">
      <c r="A53" s="1"/>
      <c r="C53" s="30"/>
      <c r="D53" s="31" t="s">
        <v>98</v>
      </c>
      <c r="E53" s="40" t="s">
        <v>99</v>
      </c>
      <c r="F53" s="8" t="s">
        <v>0</v>
      </c>
      <c r="G53" s="35">
        <v>0</v>
      </c>
      <c r="H53" s="34" t="s">
        <v>100</v>
      </c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 x14ac:dyDescent="0.25">
      <c r="A54" s="1"/>
      <c r="C54" s="30"/>
      <c r="D54" s="31" t="s">
        <v>101</v>
      </c>
      <c r="E54" s="37" t="s">
        <v>102</v>
      </c>
      <c r="F54" s="8" t="s">
        <v>0</v>
      </c>
      <c r="G54" s="35">
        <v>0</v>
      </c>
      <c r="H54" s="34"/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22.5" x14ac:dyDescent="0.25">
      <c r="A55" s="1"/>
      <c r="C55" s="30"/>
      <c r="D55" s="31" t="s">
        <v>103</v>
      </c>
      <c r="E55" s="32" t="s">
        <v>104</v>
      </c>
      <c r="F55" s="8" t="s">
        <v>0</v>
      </c>
      <c r="G55" s="35">
        <v>-55407.62246381471</v>
      </c>
      <c r="H55" s="34"/>
      <c r="I55" s="11"/>
      <c r="K55" s="4"/>
      <c r="P55" s="4"/>
      <c r="S55" s="12"/>
      <c r="Y55" s="13"/>
      <c r="Z55" s="13"/>
      <c r="AA55" s="13"/>
      <c r="AB55" s="13"/>
      <c r="AC55" s="13"/>
    </row>
    <row r="56" spans="1:29" s="2" customFormat="1" ht="33.75" x14ac:dyDescent="0.25">
      <c r="A56" s="1"/>
      <c r="C56" s="30"/>
      <c r="D56" s="31" t="s">
        <v>105</v>
      </c>
      <c r="E56" s="32" t="s">
        <v>106</v>
      </c>
      <c r="F56" s="8" t="s">
        <v>107</v>
      </c>
      <c r="G56" s="65" t="s">
        <v>108</v>
      </c>
      <c r="H56" s="34" t="s">
        <v>109</v>
      </c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22.5" x14ac:dyDescent="0.25">
      <c r="A57" s="1"/>
      <c r="C57" s="30"/>
      <c r="D57" s="31" t="s">
        <v>110</v>
      </c>
      <c r="E57" s="32" t="s">
        <v>111</v>
      </c>
      <c r="F57" s="8" t="s">
        <v>112</v>
      </c>
      <c r="G57" s="66">
        <v>147.327</v>
      </c>
      <c r="H57" s="34"/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33.75" x14ac:dyDescent="0.25">
      <c r="A58" s="1"/>
      <c r="C58" s="30"/>
      <c r="D58" s="31" t="s">
        <v>113</v>
      </c>
      <c r="E58" s="32" t="s">
        <v>114</v>
      </c>
      <c r="F58" s="8" t="s">
        <v>112</v>
      </c>
      <c r="G58" s="66">
        <v>0</v>
      </c>
      <c r="H58" s="34"/>
      <c r="I58" s="11"/>
      <c r="K58" s="4"/>
      <c r="P58" s="4"/>
      <c r="S58" s="12"/>
      <c r="Y58" s="13"/>
      <c r="Z58" s="13"/>
      <c r="AA58" s="13"/>
      <c r="AB58" s="13"/>
      <c r="AC58" s="13"/>
    </row>
    <row r="59" spans="1:29" s="2" customFormat="1" ht="22.5" x14ac:dyDescent="0.25">
      <c r="A59" s="1"/>
      <c r="C59" s="30"/>
      <c r="D59" s="31" t="s">
        <v>115</v>
      </c>
      <c r="E59" s="32" t="s">
        <v>116</v>
      </c>
      <c r="F59" s="8" t="s">
        <v>112</v>
      </c>
      <c r="G59" s="66">
        <v>18815.295999999998</v>
      </c>
      <c r="H59" s="34"/>
      <c r="I59" s="11"/>
      <c r="K59" s="4"/>
      <c r="P59" s="4"/>
      <c r="S59" s="12"/>
      <c r="Y59" s="13"/>
      <c r="Z59" s="13"/>
      <c r="AA59" s="13"/>
      <c r="AB59" s="13"/>
      <c r="AC59" s="13"/>
    </row>
    <row r="60" spans="1:29" ht="22.5" x14ac:dyDescent="0.25">
      <c r="C60" s="30"/>
      <c r="D60" s="31" t="s">
        <v>117</v>
      </c>
      <c r="E60" s="32" t="s">
        <v>118</v>
      </c>
      <c r="F60" s="8" t="s">
        <v>119</v>
      </c>
      <c r="G60" s="35">
        <v>56.7</v>
      </c>
      <c r="H60" s="34"/>
      <c r="I60" s="11"/>
    </row>
    <row r="61" spans="1:29" ht="11.25" hidden="1" x14ac:dyDescent="0.25">
      <c r="C61" s="30"/>
      <c r="D61" s="67"/>
      <c r="E61" s="68"/>
      <c r="F61" s="69"/>
      <c r="G61" s="70"/>
      <c r="H61" s="70"/>
    </row>
    <row r="62" spans="1:29" ht="10.5" customHeight="1" x14ac:dyDescent="0.25">
      <c r="C62" s="30"/>
    </row>
    <row r="63" spans="1:29" ht="10.5" customHeight="1" x14ac:dyDescent="0.25">
      <c r="C63" s="30"/>
      <c r="D63" s="71"/>
      <c r="E63" s="72"/>
      <c r="F63" s="72"/>
      <c r="G63" s="72"/>
      <c r="H63" s="73"/>
    </row>
    <row r="64" spans="1:29" s="76" customFormat="1" ht="10.5" customHeight="1" x14ac:dyDescent="0.25">
      <c r="A64" s="74"/>
      <c r="B64" s="4"/>
      <c r="C64" s="75"/>
      <c r="I64" s="2"/>
      <c r="J64" s="2"/>
      <c r="K64" s="4"/>
      <c r="L64" s="2"/>
      <c r="M64" s="2"/>
      <c r="N64" s="2"/>
      <c r="O64" s="2"/>
      <c r="P64" s="4"/>
      <c r="Q64" s="2"/>
      <c r="R64" s="2"/>
      <c r="S64" s="12"/>
      <c r="T64" s="2"/>
      <c r="U64" s="2"/>
      <c r="V64" s="2"/>
      <c r="W64" s="2"/>
      <c r="X64" s="2"/>
      <c r="Y64" s="13"/>
      <c r="Z64" s="77"/>
      <c r="AA64" s="77"/>
      <c r="AB64" s="77"/>
      <c r="AC64" s="77"/>
    </row>
    <row r="65" spans="1:29" s="76" customFormat="1" ht="10.5" customHeight="1" x14ac:dyDescent="0.25">
      <c r="A65" s="74"/>
      <c r="B65" s="4"/>
      <c r="C65" s="75"/>
      <c r="I65" s="2"/>
      <c r="J65" s="2"/>
      <c r="K65" s="4"/>
      <c r="L65" s="2"/>
      <c r="M65" s="2"/>
      <c r="N65" s="2"/>
      <c r="O65" s="2"/>
      <c r="P65" s="4"/>
      <c r="Q65" s="2"/>
      <c r="R65" s="2"/>
      <c r="S65" s="12"/>
      <c r="T65" s="2"/>
      <c r="U65" s="2"/>
      <c r="V65" s="2"/>
      <c r="W65" s="2"/>
      <c r="X65" s="2"/>
      <c r="Y65" s="13"/>
      <c r="Z65" s="77"/>
      <c r="AA65" s="77"/>
      <c r="AB65" s="77"/>
      <c r="AC65" s="77"/>
    </row>
    <row r="66" spans="1:29" s="76" customFormat="1" ht="10.5" customHeight="1" x14ac:dyDescent="0.25">
      <c r="A66" s="74"/>
      <c r="B66" s="4"/>
      <c r="C66" s="75"/>
      <c r="I66" s="2"/>
      <c r="J66" s="2"/>
      <c r="K66" s="4"/>
      <c r="L66" s="2"/>
      <c r="M66" s="2"/>
      <c r="N66" s="2"/>
      <c r="O66" s="2"/>
      <c r="P66" s="4"/>
      <c r="Q66" s="2"/>
      <c r="R66" s="2"/>
      <c r="S66" s="12"/>
      <c r="T66" s="2"/>
      <c r="U66" s="2"/>
      <c r="V66" s="2"/>
      <c r="W66" s="2"/>
      <c r="X66" s="2"/>
      <c r="Y66" s="13"/>
      <c r="Z66" s="77"/>
      <c r="AA66" s="77"/>
      <c r="AB66" s="77"/>
      <c r="AC66" s="77"/>
    </row>
    <row r="67" spans="1:29" s="76" customFormat="1" ht="10.5" customHeight="1" x14ac:dyDescent="0.25">
      <c r="A67" s="74"/>
      <c r="B67" s="4"/>
      <c r="C67" s="75"/>
      <c r="G67" s="77" t="str">
        <f>IF(G17-G18 &lt;&gt;G55,"WARNING","")</f>
        <v/>
      </c>
      <c r="I67" s="2"/>
      <c r="J67" s="2"/>
      <c r="K67" s="4"/>
      <c r="L67" s="2"/>
      <c r="M67" s="2"/>
      <c r="N67" s="2"/>
      <c r="O67" s="2"/>
      <c r="P67" s="4"/>
      <c r="Q67" s="2"/>
      <c r="R67" s="2"/>
      <c r="S67" s="12"/>
      <c r="T67" s="2"/>
      <c r="U67" s="2"/>
      <c r="V67" s="2"/>
      <c r="W67" s="2"/>
      <c r="X67" s="2"/>
      <c r="Y67" s="13"/>
      <c r="Z67" s="77"/>
      <c r="AA67" s="77"/>
      <c r="AB67" s="77"/>
      <c r="AC67" s="77"/>
    </row>
    <row r="68" spans="1:29" s="76" customFormat="1" ht="10.5" customHeight="1" x14ac:dyDescent="0.25">
      <c r="A68" s="74"/>
      <c r="B68" s="4"/>
      <c r="C68" s="75"/>
      <c r="I68" s="2"/>
      <c r="J68" s="2"/>
      <c r="K68" s="4"/>
      <c r="L68" s="2"/>
      <c r="M68" s="2"/>
      <c r="N68" s="2"/>
      <c r="O68" s="2"/>
      <c r="P68" s="4"/>
      <c r="Q68" s="2"/>
      <c r="R68" s="2"/>
      <c r="S68" s="12"/>
      <c r="T68" s="2"/>
      <c r="U68" s="2"/>
      <c r="V68" s="2"/>
      <c r="W68" s="2"/>
      <c r="X68" s="2"/>
      <c r="Y68" s="13"/>
      <c r="Z68" s="77"/>
      <c r="AA68" s="77"/>
      <c r="AB68" s="77"/>
      <c r="AC68" s="77"/>
    </row>
    <row r="69" spans="1:29" s="76" customFormat="1" ht="10.5" customHeight="1" x14ac:dyDescent="0.25">
      <c r="A69" s="74"/>
      <c r="B69" s="4"/>
      <c r="C69" s="75"/>
      <c r="I69" s="2"/>
      <c r="J69" s="2"/>
      <c r="K69" s="4"/>
      <c r="L69" s="2"/>
      <c r="M69" s="2"/>
      <c r="N69" s="2"/>
      <c r="O69" s="2"/>
      <c r="P69" s="4"/>
      <c r="Q69" s="2"/>
      <c r="R69" s="2"/>
      <c r="S69" s="12"/>
      <c r="T69" s="2"/>
      <c r="U69" s="2"/>
      <c r="V69" s="2"/>
      <c r="W69" s="2"/>
      <c r="X69" s="2"/>
      <c r="Y69" s="13"/>
      <c r="Z69" s="77"/>
      <c r="AA69" s="77"/>
      <c r="AB69" s="77"/>
      <c r="AC69" s="77"/>
    </row>
    <row r="70" spans="1:29" s="76" customFormat="1" ht="10.5" customHeight="1" x14ac:dyDescent="0.25">
      <c r="A70" s="74"/>
      <c r="B70" s="4"/>
      <c r="C70" s="75"/>
      <c r="I70" s="2"/>
      <c r="J70" s="2"/>
      <c r="K70" s="4"/>
      <c r="L70" s="2"/>
      <c r="M70" s="2"/>
      <c r="N70" s="2"/>
      <c r="O70" s="2"/>
      <c r="P70" s="4"/>
      <c r="Q70" s="2"/>
      <c r="R70" s="2"/>
      <c r="S70" s="12"/>
      <c r="T70" s="2"/>
      <c r="U70" s="2"/>
      <c r="V70" s="2"/>
      <c r="W70" s="2"/>
      <c r="X70" s="2"/>
      <c r="Y70" s="13"/>
      <c r="Z70" s="77"/>
      <c r="AA70" s="77"/>
      <c r="AB70" s="77"/>
      <c r="AC70" s="77"/>
    </row>
    <row r="71" spans="1:29" s="76" customFormat="1" ht="10.5" customHeight="1" x14ac:dyDescent="0.25">
      <c r="A71" s="74"/>
      <c r="B71" s="4"/>
      <c r="C71" s="75"/>
      <c r="I71" s="2"/>
      <c r="J71" s="2"/>
      <c r="K71" s="4"/>
      <c r="L71" s="2"/>
      <c r="M71" s="2"/>
      <c r="N71" s="2"/>
      <c r="O71" s="2"/>
      <c r="P71" s="4"/>
      <c r="Q71" s="2"/>
      <c r="R71" s="2"/>
      <c r="S71" s="12"/>
      <c r="T71" s="2"/>
      <c r="U71" s="2"/>
      <c r="V71" s="2"/>
      <c r="W71" s="2"/>
      <c r="X71" s="2"/>
      <c r="Y71" s="13"/>
      <c r="Z71" s="77"/>
      <c r="AA71" s="77"/>
      <c r="AB71" s="77"/>
      <c r="AC71" s="77"/>
    </row>
    <row r="72" spans="1:29" s="76" customFormat="1" ht="10.5" customHeight="1" x14ac:dyDescent="0.25">
      <c r="A72" s="74"/>
      <c r="B72" s="4"/>
      <c r="C72" s="75"/>
      <c r="I72" s="2"/>
      <c r="J72" s="2"/>
      <c r="K72" s="4"/>
      <c r="L72" s="2"/>
      <c r="M72" s="2"/>
      <c r="N72" s="2"/>
      <c r="O72" s="2"/>
      <c r="P72" s="4"/>
      <c r="Q72" s="2"/>
      <c r="R72" s="2"/>
      <c r="S72" s="12"/>
      <c r="T72" s="2"/>
      <c r="U72" s="2"/>
      <c r="V72" s="2"/>
      <c r="W72" s="2"/>
      <c r="X72" s="2"/>
      <c r="Y72" s="13"/>
      <c r="Z72" s="77"/>
      <c r="AA72" s="77"/>
      <c r="AB72" s="77"/>
      <c r="AC72" s="77"/>
    </row>
    <row r="73" spans="1:29" s="76" customFormat="1" ht="10.5" customHeight="1" x14ac:dyDescent="0.25">
      <c r="A73" s="74"/>
      <c r="B73" s="4"/>
      <c r="C73" s="75"/>
      <c r="I73" s="2"/>
      <c r="J73" s="2"/>
      <c r="K73" s="4"/>
      <c r="L73" s="2"/>
      <c r="M73" s="2"/>
      <c r="N73" s="2"/>
      <c r="O73" s="2"/>
      <c r="P73" s="4"/>
      <c r="Q73" s="2"/>
      <c r="R73" s="2"/>
      <c r="S73" s="12"/>
      <c r="T73" s="2"/>
      <c r="U73" s="2"/>
      <c r="V73" s="2"/>
      <c r="W73" s="2"/>
      <c r="X73" s="2"/>
      <c r="Y73" s="13"/>
      <c r="Z73" s="77"/>
      <c r="AA73" s="77"/>
      <c r="AB73" s="77"/>
      <c r="AC73" s="77"/>
    </row>
    <row r="74" spans="1:29" s="76" customFormat="1" ht="10.5" customHeight="1" x14ac:dyDescent="0.25">
      <c r="A74" s="74"/>
      <c r="B74" s="4"/>
      <c r="C74" s="75"/>
      <c r="I74" s="2"/>
      <c r="J74" s="2"/>
      <c r="K74" s="4"/>
      <c r="L74" s="2"/>
      <c r="M74" s="2"/>
      <c r="N74" s="2"/>
      <c r="O74" s="2"/>
      <c r="P74" s="4"/>
      <c r="Q74" s="2"/>
      <c r="R74" s="2"/>
      <c r="S74" s="12"/>
      <c r="T74" s="2"/>
      <c r="U74" s="2"/>
      <c r="V74" s="2"/>
      <c r="W74" s="2"/>
      <c r="X74" s="2"/>
      <c r="Y74" s="13"/>
      <c r="Z74" s="77"/>
      <c r="AA74" s="77"/>
      <c r="AB74" s="77"/>
      <c r="AC74" s="77"/>
    </row>
    <row r="75" spans="1:29" s="76" customFormat="1" ht="10.5" customHeight="1" x14ac:dyDescent="0.25">
      <c r="A75" s="74"/>
      <c r="B75" s="4"/>
      <c r="C75" s="75"/>
      <c r="I75" s="2"/>
      <c r="J75" s="2"/>
      <c r="K75" s="4"/>
      <c r="L75" s="2"/>
      <c r="M75" s="2"/>
      <c r="N75" s="2"/>
      <c r="O75" s="2"/>
      <c r="P75" s="4"/>
      <c r="Q75" s="2"/>
      <c r="R75" s="2"/>
      <c r="S75" s="12"/>
      <c r="T75" s="2"/>
      <c r="U75" s="2"/>
      <c r="V75" s="2"/>
      <c r="W75" s="2"/>
      <c r="X75" s="2"/>
      <c r="Y75" s="13"/>
      <c r="Z75" s="77"/>
      <c r="AA75" s="77"/>
      <c r="AB75" s="77"/>
      <c r="AC75" s="77"/>
    </row>
    <row r="76" spans="1:29" s="76" customFormat="1" ht="10.5" customHeight="1" x14ac:dyDescent="0.25">
      <c r="A76" s="74"/>
      <c r="B76" s="4"/>
      <c r="C76" s="75"/>
      <c r="I76" s="2"/>
      <c r="J76" s="2"/>
      <c r="K76" s="4"/>
      <c r="L76" s="2"/>
      <c r="M76" s="2"/>
      <c r="N76" s="2"/>
      <c r="O76" s="2"/>
      <c r="P76" s="4"/>
      <c r="Q76" s="2"/>
      <c r="R76" s="2"/>
      <c r="S76" s="12"/>
      <c r="T76" s="2"/>
      <c r="U76" s="2"/>
      <c r="V76" s="2"/>
      <c r="W76" s="2"/>
      <c r="X76" s="2"/>
      <c r="Y76" s="13"/>
      <c r="Z76" s="77"/>
      <c r="AA76" s="77"/>
      <c r="AB76" s="77"/>
      <c r="AC76" s="77"/>
    </row>
    <row r="77" spans="1:29" s="76" customFormat="1" ht="10.5" customHeight="1" x14ac:dyDescent="0.25">
      <c r="A77" s="74"/>
      <c r="B77" s="4"/>
      <c r="C77" s="75"/>
      <c r="I77" s="2"/>
      <c r="J77" s="2"/>
      <c r="K77" s="4"/>
      <c r="L77" s="2"/>
      <c r="M77" s="2"/>
      <c r="N77" s="2"/>
      <c r="O77" s="2"/>
      <c r="P77" s="4"/>
      <c r="Q77" s="2"/>
      <c r="R77" s="2"/>
      <c r="S77" s="12"/>
      <c r="T77" s="2"/>
      <c r="U77" s="2"/>
      <c r="V77" s="2"/>
      <c r="W77" s="2"/>
      <c r="X77" s="2"/>
      <c r="Y77" s="13"/>
      <c r="Z77" s="77"/>
      <c r="AA77" s="77"/>
      <c r="AB77" s="77"/>
      <c r="AC77" s="77"/>
    </row>
    <row r="78" spans="1:29" s="76" customFormat="1" ht="10.5" customHeight="1" x14ac:dyDescent="0.25">
      <c r="A78" s="74"/>
      <c r="B78" s="4"/>
      <c r="C78" s="75"/>
      <c r="I78" s="2"/>
      <c r="J78" s="2"/>
      <c r="K78" s="4"/>
      <c r="L78" s="2"/>
      <c r="M78" s="2"/>
      <c r="N78" s="2"/>
      <c r="O78" s="2"/>
      <c r="P78" s="4"/>
      <c r="Q78" s="2"/>
      <c r="R78" s="2"/>
      <c r="S78" s="12"/>
      <c r="T78" s="2"/>
      <c r="U78" s="2"/>
      <c r="V78" s="2"/>
      <c r="W78" s="2"/>
      <c r="X78" s="2"/>
      <c r="Y78" s="13"/>
      <c r="Z78" s="77"/>
      <c r="AA78" s="77"/>
      <c r="AB78" s="77"/>
      <c r="AC78" s="77"/>
    </row>
    <row r="79" spans="1:29" s="76" customFormat="1" ht="10.5" customHeight="1" x14ac:dyDescent="0.25">
      <c r="A79" s="74"/>
      <c r="B79" s="4"/>
      <c r="C79" s="75"/>
      <c r="I79" s="2"/>
      <c r="J79" s="2"/>
      <c r="K79" s="4"/>
      <c r="L79" s="2"/>
      <c r="M79" s="2"/>
      <c r="N79" s="2"/>
      <c r="O79" s="2"/>
      <c r="P79" s="4"/>
      <c r="Q79" s="2"/>
      <c r="R79" s="2"/>
      <c r="S79" s="12"/>
      <c r="T79" s="2"/>
      <c r="U79" s="2"/>
      <c r="V79" s="2"/>
      <c r="W79" s="2"/>
      <c r="X79" s="2"/>
      <c r="Y79" s="13"/>
      <c r="Z79" s="77"/>
      <c r="AA79" s="77"/>
      <c r="AB79" s="77"/>
      <c r="AC79" s="77"/>
    </row>
    <row r="80" spans="1:29" s="76" customFormat="1" ht="10.5" customHeight="1" x14ac:dyDescent="0.25">
      <c r="A80" s="74"/>
      <c r="B80" s="4"/>
      <c r="C80" s="75"/>
      <c r="I80" s="2"/>
      <c r="J80" s="2"/>
      <c r="K80" s="4"/>
      <c r="L80" s="2"/>
      <c r="M80" s="2"/>
      <c r="N80" s="2"/>
      <c r="O80" s="2"/>
      <c r="P80" s="4"/>
      <c r="Q80" s="2"/>
      <c r="R80" s="2"/>
      <c r="S80" s="12"/>
      <c r="T80" s="2"/>
      <c r="U80" s="2"/>
      <c r="V80" s="2"/>
      <c r="W80" s="2"/>
      <c r="X80" s="2"/>
      <c r="Y80" s="13"/>
      <c r="Z80" s="77"/>
      <c r="AA80" s="77"/>
      <c r="AB80" s="77"/>
      <c r="AC80" s="77"/>
    </row>
    <row r="81" spans="1:29" s="76" customFormat="1" ht="10.5" customHeight="1" x14ac:dyDescent="0.25">
      <c r="A81" s="74"/>
      <c r="B81" s="4"/>
      <c r="C81" s="75"/>
      <c r="I81" s="2"/>
      <c r="J81" s="2"/>
      <c r="K81" s="4"/>
      <c r="L81" s="2"/>
      <c r="M81" s="2"/>
      <c r="N81" s="2"/>
      <c r="O81" s="2"/>
      <c r="P81" s="4"/>
      <c r="Q81" s="2"/>
      <c r="R81" s="2"/>
      <c r="S81" s="12"/>
      <c r="T81" s="2"/>
      <c r="U81" s="2"/>
      <c r="V81" s="2"/>
      <c r="W81" s="2"/>
      <c r="X81" s="2"/>
      <c r="Y81" s="13"/>
      <c r="Z81" s="77"/>
      <c r="AA81" s="77"/>
      <c r="AB81" s="77"/>
      <c r="AC81" s="77"/>
    </row>
    <row r="82" spans="1:29" s="76" customFormat="1" ht="10.5" customHeight="1" x14ac:dyDescent="0.25">
      <c r="A82" s="74"/>
      <c r="B82" s="4"/>
      <c r="C82" s="75"/>
      <c r="I82" s="2"/>
      <c r="J82" s="2"/>
      <c r="K82" s="4"/>
      <c r="L82" s="2"/>
      <c r="M82" s="2"/>
      <c r="N82" s="2"/>
      <c r="O82" s="2"/>
      <c r="P82" s="4"/>
      <c r="Q82" s="2"/>
      <c r="R82" s="2"/>
      <c r="S82" s="12"/>
      <c r="T82" s="2"/>
      <c r="U82" s="2"/>
      <c r="V82" s="2"/>
      <c r="W82" s="2"/>
      <c r="X82" s="2"/>
      <c r="Y82" s="13"/>
      <c r="Z82" s="77"/>
      <c r="AA82" s="77"/>
      <c r="AB82" s="77"/>
      <c r="AC82" s="77"/>
    </row>
    <row r="83" spans="1:29" s="76" customFormat="1" ht="10.5" customHeight="1" x14ac:dyDescent="0.25">
      <c r="A83" s="74"/>
      <c r="B83" s="4"/>
      <c r="C83" s="75"/>
      <c r="I83" s="2"/>
      <c r="J83" s="2"/>
      <c r="K83" s="4"/>
      <c r="L83" s="2"/>
      <c r="M83" s="2"/>
      <c r="N83" s="2"/>
      <c r="O83" s="2"/>
      <c r="P83" s="4"/>
      <c r="Q83" s="2"/>
      <c r="R83" s="2"/>
      <c r="S83" s="12"/>
      <c r="T83" s="2"/>
      <c r="U83" s="2"/>
      <c r="V83" s="2"/>
      <c r="W83" s="2"/>
      <c r="X83" s="2"/>
      <c r="Y83" s="13"/>
      <c r="Z83" s="77"/>
      <c r="AA83" s="77"/>
      <c r="AB83" s="77"/>
      <c r="AC83" s="77"/>
    </row>
    <row r="84" spans="1:29" s="76" customFormat="1" ht="10.5" customHeight="1" x14ac:dyDescent="0.25">
      <c r="A84" s="74"/>
      <c r="B84" s="4"/>
      <c r="C84" s="75"/>
      <c r="I84" s="2"/>
      <c r="J84" s="2"/>
      <c r="K84" s="4"/>
      <c r="L84" s="2"/>
      <c r="M84" s="2"/>
      <c r="N84" s="2"/>
      <c r="O84" s="2"/>
      <c r="P84" s="4"/>
      <c r="Q84" s="2"/>
      <c r="R84" s="2"/>
      <c r="S84" s="12"/>
      <c r="T84" s="2"/>
      <c r="U84" s="2"/>
      <c r="V84" s="2"/>
      <c r="W84" s="2"/>
      <c r="X84" s="2"/>
      <c r="Y84" s="13"/>
      <c r="Z84" s="77"/>
      <c r="AA84" s="77"/>
      <c r="AB84" s="77"/>
      <c r="AC84" s="77"/>
    </row>
    <row r="85" spans="1:29" s="76" customFormat="1" ht="10.5" customHeight="1" x14ac:dyDescent="0.25">
      <c r="A85" s="74"/>
      <c r="B85" s="4"/>
      <c r="C85" s="75"/>
      <c r="I85" s="2"/>
      <c r="J85" s="2"/>
      <c r="K85" s="4"/>
      <c r="L85" s="2"/>
      <c r="M85" s="2"/>
      <c r="N85" s="2"/>
      <c r="O85" s="2"/>
      <c r="P85" s="4"/>
      <c r="Q85" s="2"/>
      <c r="R85" s="2"/>
      <c r="S85" s="12"/>
      <c r="T85" s="2"/>
      <c r="U85" s="2"/>
      <c r="V85" s="2"/>
      <c r="W85" s="2"/>
      <c r="X85" s="2"/>
      <c r="Y85" s="13"/>
      <c r="Z85" s="77"/>
      <c r="AA85" s="77"/>
      <c r="AB85" s="77"/>
      <c r="AC85" s="77"/>
    </row>
    <row r="86" spans="1:29" s="76" customFormat="1" ht="10.5" customHeight="1" x14ac:dyDescent="0.25">
      <c r="A86" s="74"/>
      <c r="B86" s="4"/>
      <c r="C86" s="75"/>
      <c r="I86" s="2"/>
      <c r="J86" s="2"/>
      <c r="K86" s="4"/>
      <c r="L86" s="2"/>
      <c r="M86" s="2"/>
      <c r="N86" s="2"/>
      <c r="O86" s="2"/>
      <c r="P86" s="4"/>
      <c r="Q86" s="2"/>
      <c r="R86" s="2"/>
      <c r="S86" s="12"/>
      <c r="T86" s="2"/>
      <c r="U86" s="2"/>
      <c r="V86" s="2"/>
      <c r="W86" s="2"/>
      <c r="X86" s="2"/>
      <c r="Y86" s="13"/>
      <c r="Z86" s="77"/>
      <c r="AA86" s="77"/>
      <c r="AB86" s="77"/>
      <c r="AC86" s="77"/>
    </row>
    <row r="87" spans="1:29" s="76" customFormat="1" ht="10.5" customHeight="1" x14ac:dyDescent="0.25">
      <c r="A87" s="74"/>
      <c r="B87" s="4"/>
      <c r="C87" s="75"/>
      <c r="I87" s="2"/>
      <c r="J87" s="2"/>
      <c r="K87" s="4"/>
      <c r="L87" s="2"/>
      <c r="M87" s="2"/>
      <c r="N87" s="2"/>
      <c r="O87" s="2"/>
      <c r="P87" s="4"/>
      <c r="Q87" s="2"/>
      <c r="R87" s="2"/>
      <c r="S87" s="12"/>
      <c r="T87" s="2"/>
      <c r="U87" s="2"/>
      <c r="V87" s="2"/>
      <c r="W87" s="2"/>
      <c r="X87" s="2"/>
      <c r="Y87" s="13"/>
      <c r="Z87" s="77"/>
      <c r="AA87" s="77"/>
      <c r="AB87" s="77"/>
      <c r="AC87" s="77"/>
    </row>
    <row r="88" spans="1:29" s="76" customFormat="1" ht="10.5" customHeight="1" x14ac:dyDescent="0.25">
      <c r="A88" s="74"/>
      <c r="B88" s="4"/>
      <c r="C88" s="75"/>
      <c r="I88" s="2"/>
      <c r="J88" s="2"/>
      <c r="K88" s="4"/>
      <c r="L88" s="2"/>
      <c r="M88" s="2"/>
      <c r="N88" s="2"/>
      <c r="O88" s="2"/>
      <c r="P88" s="4"/>
      <c r="Q88" s="2"/>
      <c r="R88" s="2"/>
      <c r="S88" s="12"/>
      <c r="T88" s="2"/>
      <c r="U88" s="2"/>
      <c r="V88" s="2"/>
      <c r="W88" s="2"/>
      <c r="X88" s="2"/>
      <c r="Y88" s="13"/>
      <c r="Z88" s="77"/>
      <c r="AA88" s="77"/>
      <c r="AB88" s="77"/>
      <c r="AC88" s="77"/>
    </row>
    <row r="89" spans="1:29" s="76" customFormat="1" ht="10.5" customHeight="1" x14ac:dyDescent="0.25">
      <c r="A89" s="74"/>
      <c r="B89" s="4"/>
      <c r="C89" s="75"/>
      <c r="I89" s="2"/>
      <c r="J89" s="2"/>
      <c r="K89" s="4"/>
      <c r="L89" s="2"/>
      <c r="M89" s="2"/>
      <c r="N89" s="2"/>
      <c r="O89" s="2"/>
      <c r="P89" s="4"/>
      <c r="Q89" s="2"/>
      <c r="R89" s="2"/>
      <c r="S89" s="12"/>
      <c r="T89" s="2"/>
      <c r="U89" s="2"/>
      <c r="V89" s="2"/>
      <c r="W89" s="2"/>
      <c r="X89" s="2"/>
      <c r="Y89" s="13"/>
      <c r="Z89" s="77"/>
      <c r="AA89" s="77"/>
      <c r="AB89" s="77"/>
      <c r="AC89" s="77"/>
    </row>
    <row r="90" spans="1:29" s="76" customFormat="1" ht="10.5" customHeight="1" x14ac:dyDescent="0.25">
      <c r="A90" s="74"/>
      <c r="B90" s="4"/>
      <c r="C90" s="75"/>
      <c r="I90" s="2"/>
      <c r="J90" s="2"/>
      <c r="K90" s="4"/>
      <c r="L90" s="2"/>
      <c r="M90" s="2"/>
      <c r="N90" s="2"/>
      <c r="O90" s="2"/>
      <c r="P90" s="4"/>
      <c r="Q90" s="2"/>
      <c r="R90" s="2"/>
      <c r="S90" s="12"/>
      <c r="T90" s="2"/>
      <c r="U90" s="2"/>
      <c r="V90" s="2"/>
      <c r="W90" s="2"/>
      <c r="X90" s="2"/>
      <c r="Y90" s="13"/>
      <c r="Z90" s="77"/>
      <c r="AA90" s="77"/>
      <c r="AB90" s="77"/>
      <c r="AC90" s="77"/>
    </row>
    <row r="91" spans="1:29" s="76" customFormat="1" ht="10.5" customHeight="1" x14ac:dyDescent="0.25">
      <c r="A91" s="74"/>
      <c r="B91" s="4"/>
      <c r="C91" s="75"/>
      <c r="I91" s="2"/>
      <c r="J91" s="2"/>
      <c r="K91" s="4"/>
      <c r="L91" s="2"/>
      <c r="M91" s="2"/>
      <c r="N91" s="2"/>
      <c r="O91" s="2"/>
      <c r="P91" s="4"/>
      <c r="Q91" s="2"/>
      <c r="R91" s="2"/>
      <c r="S91" s="12"/>
      <c r="T91" s="2"/>
      <c r="U91" s="2"/>
      <c r="V91" s="2"/>
      <c r="W91" s="2"/>
      <c r="X91" s="2"/>
      <c r="Y91" s="13"/>
      <c r="Z91" s="77"/>
      <c r="AA91" s="77"/>
      <c r="AB91" s="77"/>
      <c r="AC91" s="77"/>
    </row>
    <row r="92" spans="1:29" s="76" customFormat="1" ht="10.5" customHeight="1" x14ac:dyDescent="0.25">
      <c r="A92" s="74"/>
      <c r="B92" s="4"/>
      <c r="C92" s="75"/>
      <c r="I92" s="2"/>
      <c r="J92" s="2"/>
      <c r="K92" s="4"/>
      <c r="L92" s="2"/>
      <c r="M92" s="2"/>
      <c r="N92" s="2"/>
      <c r="O92" s="2"/>
      <c r="P92" s="4"/>
      <c r="Q92" s="2"/>
      <c r="R92" s="2"/>
      <c r="S92" s="12"/>
      <c r="T92" s="2"/>
      <c r="U92" s="2"/>
      <c r="V92" s="2"/>
      <c r="W92" s="2"/>
      <c r="X92" s="2"/>
      <c r="Y92" s="13"/>
      <c r="Z92" s="77"/>
      <c r="AA92" s="77"/>
      <c r="AB92" s="77"/>
      <c r="AC92" s="77"/>
    </row>
    <row r="93" spans="1:29" s="76" customFormat="1" ht="10.5" customHeight="1" x14ac:dyDescent="0.25">
      <c r="A93" s="74"/>
      <c r="B93" s="4"/>
      <c r="C93" s="75"/>
      <c r="I93" s="2"/>
      <c r="J93" s="2"/>
      <c r="K93" s="4"/>
      <c r="L93" s="2"/>
      <c r="M93" s="2"/>
      <c r="N93" s="2"/>
      <c r="O93" s="2"/>
      <c r="P93" s="4"/>
      <c r="Q93" s="2"/>
      <c r="R93" s="2"/>
      <c r="S93" s="12"/>
      <c r="T93" s="2"/>
      <c r="U93" s="2"/>
      <c r="V93" s="2"/>
      <c r="W93" s="2"/>
      <c r="X93" s="2"/>
      <c r="Y93" s="13"/>
      <c r="Z93" s="77"/>
      <c r="AA93" s="77"/>
      <c r="AB93" s="77"/>
      <c r="AC93" s="77"/>
    </row>
    <row r="94" spans="1:29" s="76" customFormat="1" ht="10.5" customHeight="1" x14ac:dyDescent="0.25">
      <c r="A94" s="74"/>
      <c r="B94" s="4"/>
      <c r="C94" s="75"/>
      <c r="I94" s="2"/>
      <c r="J94" s="2"/>
      <c r="K94" s="4"/>
      <c r="L94" s="2"/>
      <c r="M94" s="2"/>
      <c r="N94" s="2"/>
      <c r="O94" s="2"/>
      <c r="P94" s="4"/>
      <c r="Q94" s="2"/>
      <c r="R94" s="2"/>
      <c r="S94" s="12"/>
      <c r="T94" s="2"/>
      <c r="U94" s="2"/>
      <c r="V94" s="2"/>
      <c r="W94" s="2"/>
      <c r="X94" s="2"/>
      <c r="Y94" s="13"/>
      <c r="Z94" s="77"/>
      <c r="AA94" s="77"/>
      <c r="AB94" s="77"/>
      <c r="AC94" s="77"/>
    </row>
    <row r="95" spans="1:29" s="76" customFormat="1" ht="10.5" customHeight="1" x14ac:dyDescent="0.25">
      <c r="A95" s="74"/>
      <c r="B95" s="4"/>
      <c r="C95" s="75"/>
      <c r="I95" s="2"/>
      <c r="J95" s="2"/>
      <c r="K95" s="4"/>
      <c r="L95" s="2"/>
      <c r="M95" s="2"/>
      <c r="N95" s="2"/>
      <c r="O95" s="2"/>
      <c r="P95" s="4"/>
      <c r="Q95" s="2"/>
      <c r="R95" s="2"/>
      <c r="S95" s="12"/>
      <c r="T95" s="2"/>
      <c r="U95" s="2"/>
      <c r="V95" s="2"/>
      <c r="W95" s="2"/>
      <c r="X95" s="2"/>
      <c r="Y95" s="13"/>
      <c r="Z95" s="77"/>
      <c r="AA95" s="77"/>
      <c r="AB95" s="77"/>
      <c r="AC95" s="77"/>
    </row>
    <row r="96" spans="1:29" s="76" customFormat="1" ht="10.5" customHeight="1" x14ac:dyDescent="0.25">
      <c r="A96" s="74"/>
      <c r="B96" s="4"/>
      <c r="C96" s="75"/>
      <c r="I96" s="2"/>
      <c r="J96" s="2"/>
      <c r="K96" s="4"/>
      <c r="L96" s="2"/>
      <c r="M96" s="2"/>
      <c r="N96" s="2"/>
      <c r="O96" s="2"/>
      <c r="P96" s="4"/>
      <c r="Q96" s="2"/>
      <c r="R96" s="2"/>
      <c r="S96" s="12"/>
      <c r="T96" s="2"/>
      <c r="U96" s="2"/>
      <c r="V96" s="2"/>
      <c r="W96" s="2"/>
      <c r="X96" s="2"/>
      <c r="Y96" s="13"/>
      <c r="Z96" s="77"/>
      <c r="AA96" s="77"/>
      <c r="AB96" s="77"/>
      <c r="AC96" s="77"/>
    </row>
    <row r="97" spans="1:29" s="76" customFormat="1" ht="10.5" customHeight="1" x14ac:dyDescent="0.25">
      <c r="A97" s="74"/>
      <c r="B97" s="4"/>
      <c r="C97" s="75"/>
      <c r="I97" s="2"/>
      <c r="J97" s="2"/>
      <c r="K97" s="4"/>
      <c r="L97" s="2"/>
      <c r="M97" s="2"/>
      <c r="N97" s="2"/>
      <c r="O97" s="2"/>
      <c r="P97" s="4"/>
      <c r="Q97" s="2"/>
      <c r="R97" s="2"/>
      <c r="S97" s="12"/>
      <c r="T97" s="2"/>
      <c r="U97" s="2"/>
      <c r="V97" s="2"/>
      <c r="W97" s="2"/>
      <c r="X97" s="2"/>
      <c r="Y97" s="13"/>
      <c r="Z97" s="77"/>
      <c r="AA97" s="77"/>
      <c r="AB97" s="77"/>
      <c r="AC97" s="77"/>
    </row>
    <row r="98" spans="1:29" s="76" customFormat="1" ht="10.5" customHeight="1" x14ac:dyDescent="0.25">
      <c r="A98" s="74"/>
      <c r="B98" s="4"/>
      <c r="C98" s="75"/>
      <c r="I98" s="2"/>
      <c r="J98" s="2"/>
      <c r="K98" s="4"/>
      <c r="L98" s="2"/>
      <c r="M98" s="2"/>
      <c r="N98" s="2"/>
      <c r="O98" s="2"/>
      <c r="P98" s="4"/>
      <c r="Q98" s="2"/>
      <c r="R98" s="2"/>
      <c r="S98" s="12"/>
      <c r="T98" s="2"/>
      <c r="U98" s="2"/>
      <c r="V98" s="2"/>
      <c r="W98" s="2"/>
      <c r="X98" s="2"/>
      <c r="Y98" s="13"/>
      <c r="Z98" s="77"/>
      <c r="AA98" s="77"/>
      <c r="AB98" s="77"/>
      <c r="AC98" s="77"/>
    </row>
    <row r="99" spans="1:29" s="76" customFormat="1" ht="10.5" customHeight="1" x14ac:dyDescent="0.25">
      <c r="A99" s="74"/>
      <c r="B99" s="4"/>
      <c r="C99" s="75"/>
      <c r="I99" s="2"/>
      <c r="J99" s="2"/>
      <c r="K99" s="4"/>
      <c r="L99" s="2"/>
      <c r="M99" s="2"/>
      <c r="N99" s="2"/>
      <c r="O99" s="2"/>
      <c r="P99" s="4"/>
      <c r="Q99" s="2"/>
      <c r="R99" s="2"/>
      <c r="S99" s="12"/>
      <c r="T99" s="2"/>
      <c r="U99" s="2"/>
      <c r="V99" s="2"/>
      <c r="W99" s="2"/>
      <c r="X99" s="2"/>
      <c r="Y99" s="13"/>
      <c r="Z99" s="77"/>
      <c r="AA99" s="77"/>
      <c r="AB99" s="77"/>
      <c r="AC99" s="77"/>
    </row>
    <row r="100" spans="1:29" s="76" customFormat="1" ht="10.5" customHeight="1" x14ac:dyDescent="0.25">
      <c r="A100" s="74"/>
      <c r="B100" s="4"/>
      <c r="C100" s="75"/>
      <c r="I100" s="2"/>
      <c r="J100" s="2"/>
      <c r="K100" s="4"/>
      <c r="L100" s="2"/>
      <c r="M100" s="2"/>
      <c r="N100" s="2"/>
      <c r="O100" s="2"/>
      <c r="P100" s="4"/>
      <c r="Q100" s="2"/>
      <c r="R100" s="2"/>
      <c r="S100" s="12"/>
      <c r="T100" s="2"/>
      <c r="U100" s="2"/>
      <c r="V100" s="2"/>
      <c r="W100" s="2"/>
      <c r="X100" s="2"/>
      <c r="Y100" s="13"/>
      <c r="Z100" s="77"/>
      <c r="AA100" s="77"/>
      <c r="AB100" s="77"/>
      <c r="AC100" s="77"/>
    </row>
    <row r="101" spans="1:29" s="76" customFormat="1" ht="10.5" customHeight="1" x14ac:dyDescent="0.25">
      <c r="A101" s="74"/>
      <c r="B101" s="4"/>
      <c r="C101" s="75"/>
      <c r="I101" s="2"/>
      <c r="J101" s="2"/>
      <c r="K101" s="4"/>
      <c r="L101" s="2"/>
      <c r="M101" s="2"/>
      <c r="N101" s="2"/>
      <c r="O101" s="2"/>
      <c r="P101" s="4"/>
      <c r="Q101" s="2"/>
      <c r="R101" s="2"/>
      <c r="S101" s="12"/>
      <c r="T101" s="2"/>
      <c r="U101" s="2"/>
      <c r="V101" s="2"/>
      <c r="W101" s="2"/>
      <c r="X101" s="2"/>
      <c r="Y101" s="13"/>
      <c r="Z101" s="77"/>
      <c r="AA101" s="77"/>
      <c r="AB101" s="77"/>
      <c r="AC101" s="77"/>
    </row>
    <row r="102" spans="1:29" s="76" customFormat="1" ht="10.5" customHeight="1" x14ac:dyDescent="0.25">
      <c r="A102" s="74"/>
      <c r="B102" s="4"/>
      <c r="C102" s="75"/>
      <c r="I102" s="2"/>
      <c r="J102" s="2"/>
      <c r="K102" s="4"/>
      <c r="L102" s="2"/>
      <c r="M102" s="2"/>
      <c r="N102" s="2"/>
      <c r="O102" s="2"/>
      <c r="P102" s="4"/>
      <c r="Q102" s="2"/>
      <c r="R102" s="2"/>
      <c r="S102" s="12"/>
      <c r="T102" s="2"/>
      <c r="U102" s="2"/>
      <c r="V102" s="2"/>
      <c r="W102" s="2"/>
      <c r="X102" s="2"/>
      <c r="Y102" s="13"/>
      <c r="Z102" s="77"/>
      <c r="AA102" s="77"/>
      <c r="AB102" s="77"/>
      <c r="AC102" s="77"/>
    </row>
    <row r="103" spans="1:29" s="76" customFormat="1" ht="10.5" customHeight="1" x14ac:dyDescent="0.25">
      <c r="A103" s="74"/>
      <c r="B103" s="4"/>
      <c r="C103" s="75"/>
      <c r="I103" s="2"/>
      <c r="J103" s="2"/>
      <c r="K103" s="4"/>
      <c r="L103" s="2"/>
      <c r="M103" s="2"/>
      <c r="N103" s="2"/>
      <c r="O103" s="2"/>
      <c r="P103" s="4"/>
      <c r="Q103" s="2"/>
      <c r="R103" s="2"/>
      <c r="S103" s="12"/>
      <c r="T103" s="2"/>
      <c r="U103" s="2"/>
      <c r="V103" s="2"/>
      <c r="W103" s="2"/>
      <c r="X103" s="2"/>
      <c r="Y103" s="13"/>
      <c r="Z103" s="77"/>
      <c r="AA103" s="77"/>
      <c r="AB103" s="77"/>
      <c r="AC103" s="77"/>
    </row>
    <row r="104" spans="1:29" s="76" customFormat="1" ht="10.5" customHeight="1" x14ac:dyDescent="0.25">
      <c r="A104" s="74"/>
      <c r="B104" s="4"/>
      <c r="C104" s="75"/>
      <c r="I104" s="2"/>
      <c r="J104" s="2"/>
      <c r="K104" s="4"/>
      <c r="L104" s="2"/>
      <c r="M104" s="2"/>
      <c r="N104" s="2"/>
      <c r="O104" s="2"/>
      <c r="P104" s="4"/>
      <c r="Q104" s="2"/>
      <c r="R104" s="2"/>
      <c r="S104" s="12"/>
      <c r="T104" s="2"/>
      <c r="U104" s="2"/>
      <c r="V104" s="2"/>
      <c r="W104" s="2"/>
      <c r="X104" s="2"/>
      <c r="Y104" s="13"/>
      <c r="Z104" s="77"/>
      <c r="AA104" s="77"/>
      <c r="AB104" s="77"/>
      <c r="AC104" s="77"/>
    </row>
    <row r="105" spans="1:29" s="76" customFormat="1" ht="10.5" customHeight="1" x14ac:dyDescent="0.25">
      <c r="A105" s="74"/>
      <c r="B105" s="4"/>
      <c r="C105" s="75"/>
      <c r="I105" s="2"/>
      <c r="J105" s="2"/>
      <c r="K105" s="4"/>
      <c r="L105" s="2"/>
      <c r="M105" s="2"/>
      <c r="N105" s="2"/>
      <c r="O105" s="2"/>
      <c r="P105" s="4"/>
      <c r="Q105" s="2"/>
      <c r="R105" s="2"/>
      <c r="S105" s="12"/>
      <c r="T105" s="2"/>
      <c r="U105" s="2"/>
      <c r="V105" s="2"/>
      <c r="W105" s="2"/>
      <c r="X105" s="2"/>
      <c r="Y105" s="13"/>
      <c r="Z105" s="77"/>
      <c r="AA105" s="77"/>
      <c r="AB105" s="77"/>
      <c r="AC105" s="77"/>
    </row>
    <row r="106" spans="1:29" s="76" customFormat="1" ht="10.5" customHeight="1" x14ac:dyDescent="0.25">
      <c r="A106" s="74"/>
      <c r="B106" s="4"/>
      <c r="C106" s="75"/>
      <c r="I106" s="2"/>
      <c r="J106" s="2"/>
      <c r="K106" s="4"/>
      <c r="L106" s="2"/>
      <c r="M106" s="2"/>
      <c r="N106" s="2"/>
      <c r="O106" s="2"/>
      <c r="P106" s="4"/>
      <c r="Q106" s="2"/>
      <c r="R106" s="2"/>
      <c r="S106" s="12"/>
      <c r="T106" s="2"/>
      <c r="U106" s="2"/>
      <c r="V106" s="2"/>
      <c r="W106" s="2"/>
      <c r="X106" s="2"/>
      <c r="Y106" s="13"/>
      <c r="Z106" s="77"/>
      <c r="AA106" s="77"/>
      <c r="AB106" s="77"/>
      <c r="AC106" s="77"/>
    </row>
    <row r="107" spans="1:29" s="76" customFormat="1" ht="10.5" customHeight="1" x14ac:dyDescent="0.25">
      <c r="A107" s="74"/>
      <c r="B107" s="4"/>
      <c r="C107" s="75"/>
      <c r="I107" s="2"/>
      <c r="J107" s="2"/>
      <c r="K107" s="4"/>
      <c r="L107" s="2"/>
      <c r="M107" s="2"/>
      <c r="N107" s="2"/>
      <c r="O107" s="2"/>
      <c r="P107" s="4"/>
      <c r="Q107" s="2"/>
      <c r="R107" s="2"/>
      <c r="S107" s="12"/>
      <c r="T107" s="2"/>
      <c r="U107" s="2"/>
      <c r="V107" s="2"/>
      <c r="W107" s="2"/>
      <c r="X107" s="2"/>
      <c r="Y107" s="13"/>
      <c r="Z107" s="77"/>
      <c r="AA107" s="77"/>
      <c r="AB107" s="77"/>
      <c r="AC107" s="77"/>
    </row>
    <row r="108" spans="1:29" s="76" customFormat="1" ht="10.5" customHeight="1" x14ac:dyDescent="0.25">
      <c r="A108" s="74"/>
      <c r="B108" s="4"/>
      <c r="C108" s="75"/>
      <c r="I108" s="2"/>
      <c r="J108" s="2"/>
      <c r="K108" s="4"/>
      <c r="L108" s="2"/>
      <c r="M108" s="2"/>
      <c r="N108" s="2"/>
      <c r="O108" s="2"/>
      <c r="P108" s="4"/>
      <c r="Q108" s="2"/>
      <c r="R108" s="2"/>
      <c r="S108" s="12"/>
      <c r="T108" s="2"/>
      <c r="U108" s="2"/>
      <c r="V108" s="2"/>
      <c r="W108" s="2"/>
      <c r="X108" s="2"/>
      <c r="Y108" s="13"/>
      <c r="Z108" s="77"/>
      <c r="AA108" s="77"/>
      <c r="AB108" s="77"/>
      <c r="AC108" s="77"/>
    </row>
    <row r="109" spans="1:29" s="76" customFormat="1" ht="10.5" customHeight="1" x14ac:dyDescent="0.25">
      <c r="A109" s="74"/>
      <c r="B109" s="4"/>
      <c r="C109" s="75"/>
      <c r="I109" s="2"/>
      <c r="J109" s="2"/>
      <c r="K109" s="4"/>
      <c r="L109" s="2"/>
      <c r="M109" s="2"/>
      <c r="N109" s="2"/>
      <c r="O109" s="2"/>
      <c r="P109" s="4"/>
      <c r="Q109" s="2"/>
      <c r="R109" s="2"/>
      <c r="S109" s="12"/>
      <c r="T109" s="2"/>
      <c r="U109" s="2"/>
      <c r="V109" s="2"/>
      <c r="W109" s="2"/>
      <c r="X109" s="2"/>
      <c r="Y109" s="13"/>
      <c r="Z109" s="77"/>
      <c r="AA109" s="77"/>
      <c r="AB109" s="77"/>
      <c r="AC109" s="77"/>
    </row>
    <row r="110" spans="1:29" s="76" customFormat="1" ht="10.5" customHeight="1" x14ac:dyDescent="0.25">
      <c r="A110" s="74"/>
      <c r="B110" s="4"/>
      <c r="C110" s="75"/>
      <c r="I110" s="2"/>
      <c r="J110" s="2"/>
      <c r="K110" s="4"/>
      <c r="L110" s="2"/>
      <c r="M110" s="2"/>
      <c r="N110" s="2"/>
      <c r="O110" s="2"/>
      <c r="P110" s="4"/>
      <c r="Q110" s="2"/>
      <c r="R110" s="2"/>
      <c r="S110" s="12"/>
      <c r="T110" s="2"/>
      <c r="U110" s="2"/>
      <c r="V110" s="2"/>
      <c r="W110" s="2"/>
      <c r="X110" s="2"/>
      <c r="Y110" s="13"/>
      <c r="Z110" s="77"/>
      <c r="AA110" s="77"/>
      <c r="AB110" s="77"/>
      <c r="AC110" s="77"/>
    </row>
    <row r="111" spans="1:29" s="76" customFormat="1" ht="10.5" customHeight="1" x14ac:dyDescent="0.25">
      <c r="A111" s="74"/>
      <c r="B111" s="4"/>
      <c r="C111" s="75"/>
      <c r="I111" s="2"/>
      <c r="J111" s="2"/>
      <c r="K111" s="4"/>
      <c r="L111" s="2"/>
      <c r="M111" s="2"/>
      <c r="N111" s="2"/>
      <c r="O111" s="2"/>
      <c r="P111" s="4"/>
      <c r="Q111" s="2"/>
      <c r="R111" s="2"/>
      <c r="S111" s="12"/>
      <c r="T111" s="2"/>
      <c r="U111" s="2"/>
      <c r="V111" s="2"/>
      <c r="W111" s="2"/>
      <c r="X111" s="2"/>
      <c r="Y111" s="13"/>
      <c r="Z111" s="77"/>
      <c r="AA111" s="77"/>
      <c r="AB111" s="77"/>
      <c r="AC111" s="77"/>
    </row>
    <row r="112" spans="1:29" s="76" customFormat="1" ht="10.5" customHeight="1" x14ac:dyDescent="0.25">
      <c r="A112" s="74"/>
      <c r="B112" s="4"/>
      <c r="C112" s="75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77"/>
      <c r="AA112" s="77"/>
      <c r="AB112" s="77"/>
      <c r="AC112" s="77"/>
    </row>
    <row r="113" spans="1:29" s="76" customFormat="1" ht="10.5" customHeight="1" x14ac:dyDescent="0.25">
      <c r="A113" s="74"/>
      <c r="B113" s="4"/>
      <c r="C113" s="75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77"/>
      <c r="AA113" s="77"/>
      <c r="AB113" s="77"/>
      <c r="AC113" s="77"/>
    </row>
    <row r="114" spans="1:29" s="76" customFormat="1" ht="10.5" customHeight="1" x14ac:dyDescent="0.25">
      <c r="A114" s="74"/>
      <c r="B114" s="4"/>
      <c r="C114" s="75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77"/>
      <c r="AA114" s="77"/>
      <c r="AB114" s="77"/>
      <c r="AC114" s="77"/>
    </row>
    <row r="115" spans="1:29" s="76" customFormat="1" ht="10.5" customHeight="1" x14ac:dyDescent="0.25">
      <c r="A115" s="74"/>
      <c r="B115" s="4"/>
      <c r="C115" s="75"/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77"/>
      <c r="AA115" s="77"/>
      <c r="AB115" s="77"/>
      <c r="AC115" s="77"/>
    </row>
    <row r="116" spans="1:29" s="76" customFormat="1" ht="10.5" customHeight="1" x14ac:dyDescent="0.25">
      <c r="A116" s="74"/>
      <c r="B116" s="4"/>
      <c r="C116" s="75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77"/>
      <c r="AA116" s="77"/>
      <c r="AB116" s="77"/>
      <c r="AC116" s="77"/>
    </row>
    <row r="117" spans="1:29" s="76" customFormat="1" ht="10.5" customHeight="1" x14ac:dyDescent="0.25">
      <c r="A117" s="74"/>
      <c r="B117" s="4"/>
      <c r="C117" s="75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77"/>
      <c r="AA117" s="77"/>
      <c r="AB117" s="77"/>
      <c r="AC117" s="77"/>
    </row>
    <row r="118" spans="1:29" s="76" customFormat="1" ht="10.5" customHeight="1" x14ac:dyDescent="0.25">
      <c r="A118" s="74"/>
      <c r="B118" s="4"/>
      <c r="C118" s="75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77"/>
      <c r="AA118" s="77"/>
      <c r="AB118" s="77"/>
      <c r="AC118" s="77"/>
    </row>
    <row r="119" spans="1:29" s="76" customFormat="1" ht="10.5" customHeight="1" x14ac:dyDescent="0.25">
      <c r="A119" s="74"/>
      <c r="B119" s="4"/>
      <c r="C119" s="75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77"/>
      <c r="AA119" s="77"/>
      <c r="AB119" s="77"/>
      <c r="AC119" s="77"/>
    </row>
    <row r="120" spans="1:29" s="76" customFormat="1" ht="10.5" customHeight="1" x14ac:dyDescent="0.25">
      <c r="A120" s="74"/>
      <c r="B120" s="4"/>
      <c r="C120" s="75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77"/>
      <c r="AA120" s="77"/>
      <c r="AB120" s="77"/>
      <c r="AC120" s="77"/>
    </row>
    <row r="121" spans="1:29" s="76" customFormat="1" ht="10.5" customHeight="1" x14ac:dyDescent="0.25">
      <c r="A121" s="74"/>
      <c r="B121" s="4"/>
      <c r="C121" s="75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77"/>
      <c r="AA121" s="77"/>
      <c r="AB121" s="77"/>
      <c r="AC121" s="77"/>
    </row>
    <row r="122" spans="1:29" s="76" customFormat="1" ht="10.5" customHeight="1" x14ac:dyDescent="0.25">
      <c r="A122" s="74"/>
      <c r="B122" s="4"/>
      <c r="C122" s="75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77"/>
      <c r="AA122" s="77"/>
      <c r="AB122" s="77"/>
      <c r="AC122" s="77"/>
    </row>
    <row r="123" spans="1:29" s="76" customFormat="1" ht="10.5" customHeight="1" x14ac:dyDescent="0.25">
      <c r="A123" s="74"/>
      <c r="B123" s="4"/>
      <c r="C123" s="75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77"/>
      <c r="AA123" s="77"/>
      <c r="AB123" s="77"/>
      <c r="AC123" s="77"/>
    </row>
    <row r="124" spans="1:29" s="76" customFormat="1" ht="10.5" customHeight="1" x14ac:dyDescent="0.25">
      <c r="A124" s="74"/>
      <c r="B124" s="4"/>
      <c r="C124" s="75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77"/>
      <c r="AA124" s="77"/>
      <c r="AB124" s="77"/>
      <c r="AC124" s="77"/>
    </row>
    <row r="125" spans="1:29" s="76" customFormat="1" ht="10.5" customHeight="1" x14ac:dyDescent="0.25">
      <c r="A125" s="74"/>
      <c r="B125" s="4"/>
      <c r="C125" s="75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77"/>
      <c r="AA125" s="77"/>
      <c r="AB125" s="77"/>
      <c r="AC125" s="77"/>
    </row>
    <row r="126" spans="1:29" s="76" customFormat="1" ht="10.5" customHeight="1" x14ac:dyDescent="0.25">
      <c r="A126" s="74"/>
      <c r="B126" s="4"/>
      <c r="C126" s="75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77"/>
      <c r="AA126" s="77"/>
      <c r="AB126" s="77"/>
      <c r="AC126" s="77"/>
    </row>
    <row r="127" spans="1:29" s="76" customFormat="1" ht="10.5" customHeight="1" x14ac:dyDescent="0.25">
      <c r="A127" s="74"/>
      <c r="B127" s="4"/>
      <c r="C127" s="75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77"/>
      <c r="AA127" s="77"/>
      <c r="AB127" s="77"/>
      <c r="AC127" s="77"/>
    </row>
    <row r="128" spans="1:29" s="76" customFormat="1" ht="10.5" customHeight="1" x14ac:dyDescent="0.25">
      <c r="A128" s="74"/>
      <c r="B128" s="4"/>
      <c r="C128" s="75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77"/>
      <c r="AA128" s="77"/>
      <c r="AB128" s="77"/>
      <c r="AC128" s="77"/>
    </row>
    <row r="129" spans="1:29" s="76" customFormat="1" ht="10.5" customHeight="1" x14ac:dyDescent="0.25">
      <c r="A129" s="74"/>
      <c r="B129" s="4"/>
      <c r="C129" s="75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77"/>
      <c r="AA129" s="77"/>
      <c r="AB129" s="77"/>
      <c r="AC129" s="77"/>
    </row>
    <row r="130" spans="1:29" s="76" customFormat="1" ht="10.5" customHeight="1" x14ac:dyDescent="0.25">
      <c r="A130" s="74"/>
      <c r="B130" s="4"/>
      <c r="C130" s="75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77"/>
      <c r="AA130" s="77"/>
      <c r="AB130" s="77"/>
      <c r="AC130" s="77"/>
    </row>
    <row r="131" spans="1:29" s="76" customFormat="1" ht="10.5" customHeight="1" x14ac:dyDescent="0.25">
      <c r="A131" s="74"/>
      <c r="B131" s="4"/>
      <c r="C131" s="75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77"/>
      <c r="AA131" s="77"/>
      <c r="AB131" s="77"/>
      <c r="AC131" s="77"/>
    </row>
    <row r="132" spans="1:29" s="76" customFormat="1" ht="10.5" customHeight="1" x14ac:dyDescent="0.25">
      <c r="A132" s="74"/>
      <c r="B132" s="4"/>
      <c r="C132" s="75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77"/>
      <c r="AA132" s="77"/>
      <c r="AB132" s="77"/>
      <c r="AC132" s="77"/>
    </row>
    <row r="133" spans="1:29" s="76" customFormat="1" ht="10.5" customHeight="1" x14ac:dyDescent="0.25">
      <c r="A133" s="74"/>
      <c r="B133" s="4"/>
      <c r="C133" s="75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77"/>
      <c r="AA133" s="77"/>
      <c r="AB133" s="77"/>
      <c r="AC133" s="77"/>
    </row>
    <row r="134" spans="1:29" s="76" customFormat="1" ht="10.5" customHeight="1" x14ac:dyDescent="0.25">
      <c r="A134" s="74"/>
      <c r="B134" s="4"/>
      <c r="C134" s="75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77"/>
      <c r="AA134" s="77"/>
      <c r="AB134" s="77"/>
      <c r="AC134" s="77"/>
    </row>
    <row r="135" spans="1:29" s="76" customFormat="1" ht="10.5" customHeight="1" x14ac:dyDescent="0.25">
      <c r="A135" s="74"/>
      <c r="B135" s="4"/>
      <c r="C135" s="75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77"/>
      <c r="AA135" s="77"/>
      <c r="AB135" s="77"/>
      <c r="AC135" s="77"/>
    </row>
    <row r="136" spans="1:29" s="76" customFormat="1" ht="10.5" customHeight="1" x14ac:dyDescent="0.25">
      <c r="A136" s="74"/>
      <c r="B136" s="4"/>
      <c r="C136" s="75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77"/>
      <c r="AA136" s="77"/>
      <c r="AB136" s="77"/>
      <c r="AC136" s="77"/>
    </row>
    <row r="137" spans="1:29" s="76" customFormat="1" ht="10.5" customHeight="1" x14ac:dyDescent="0.25">
      <c r="A137" s="74"/>
      <c r="B137" s="4"/>
      <c r="C137" s="75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77"/>
      <c r="AA137" s="77"/>
      <c r="AB137" s="77"/>
      <c r="AC137" s="77"/>
    </row>
    <row r="138" spans="1:29" s="76" customFormat="1" ht="10.5" customHeight="1" x14ac:dyDescent="0.25">
      <c r="A138" s="74"/>
      <c r="B138" s="4"/>
      <c r="C138" s="75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77"/>
      <c r="AA138" s="77"/>
      <c r="AB138" s="77"/>
      <c r="AC138" s="77"/>
    </row>
    <row r="139" spans="1:29" s="76" customFormat="1" ht="10.5" customHeight="1" x14ac:dyDescent="0.25">
      <c r="A139" s="74"/>
      <c r="B139" s="4"/>
      <c r="C139" s="75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77"/>
      <c r="AA139" s="77"/>
      <c r="AB139" s="77"/>
      <c r="AC139" s="77"/>
    </row>
    <row r="140" spans="1:29" s="76" customFormat="1" ht="10.5" customHeight="1" x14ac:dyDescent="0.25">
      <c r="A140" s="74"/>
      <c r="B140" s="4"/>
      <c r="C140" s="75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77"/>
      <c r="AA140" s="77"/>
      <c r="AB140" s="77"/>
      <c r="AC140" s="77"/>
    </row>
    <row r="141" spans="1:29" s="76" customFormat="1" ht="10.5" customHeight="1" x14ac:dyDescent="0.25">
      <c r="A141" s="74"/>
      <c r="B141" s="4"/>
      <c r="C141" s="75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77"/>
      <c r="AA141" s="77"/>
      <c r="AB141" s="77"/>
      <c r="AC141" s="77"/>
    </row>
    <row r="142" spans="1:29" s="76" customFormat="1" ht="10.5" customHeight="1" x14ac:dyDescent="0.25">
      <c r="A142" s="74"/>
      <c r="B142" s="4"/>
      <c r="C142" s="75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77"/>
      <c r="AA142" s="77"/>
      <c r="AB142" s="77"/>
      <c r="AC142" s="77"/>
    </row>
    <row r="143" spans="1:29" s="76" customFormat="1" ht="10.5" customHeight="1" x14ac:dyDescent="0.25">
      <c r="A143" s="74"/>
      <c r="B143" s="4"/>
      <c r="C143" s="75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77"/>
      <c r="AA143" s="77"/>
      <c r="AB143" s="77"/>
      <c r="AC143" s="77"/>
    </row>
    <row r="144" spans="1:29" s="76" customFormat="1" ht="10.5" customHeight="1" x14ac:dyDescent="0.25">
      <c r="A144" s="74"/>
      <c r="B144" s="4"/>
      <c r="C144" s="75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77"/>
      <c r="AA144" s="77"/>
      <c r="AB144" s="77"/>
      <c r="AC144" s="77"/>
    </row>
    <row r="145" spans="1:29" s="76" customFormat="1" ht="10.5" customHeight="1" x14ac:dyDescent="0.25">
      <c r="A145" s="74"/>
      <c r="B145" s="4"/>
      <c r="C145" s="75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77"/>
      <c r="AA145" s="77"/>
      <c r="AB145" s="77"/>
      <c r="AC145" s="77"/>
    </row>
    <row r="146" spans="1:29" s="76" customFormat="1" ht="10.5" customHeight="1" x14ac:dyDescent="0.25">
      <c r="A146" s="74"/>
      <c r="B146" s="4"/>
      <c r="C146" s="75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77"/>
      <c r="AA146" s="77"/>
      <c r="AB146" s="77"/>
      <c r="AC146" s="77"/>
    </row>
    <row r="147" spans="1:29" s="76" customFormat="1" ht="10.5" customHeight="1" x14ac:dyDescent="0.25">
      <c r="A147" s="74"/>
      <c r="B147" s="4"/>
      <c r="C147" s="75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77"/>
      <c r="AA147" s="77"/>
      <c r="AB147" s="77"/>
      <c r="AC147" s="77"/>
    </row>
    <row r="148" spans="1:29" s="76" customFormat="1" ht="10.5" customHeight="1" x14ac:dyDescent="0.25">
      <c r="A148" s="74"/>
      <c r="B148" s="4"/>
      <c r="C148" s="75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77"/>
      <c r="AA148" s="77"/>
      <c r="AB148" s="77"/>
      <c r="AC148" s="77"/>
    </row>
    <row r="149" spans="1:29" s="76" customFormat="1" ht="10.5" customHeight="1" x14ac:dyDescent="0.25">
      <c r="A149" s="74"/>
      <c r="B149" s="4"/>
      <c r="C149" s="75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77"/>
      <c r="AA149" s="77"/>
      <c r="AB149" s="77"/>
      <c r="AC149" s="77"/>
    </row>
    <row r="150" spans="1:29" s="76" customFormat="1" ht="10.5" customHeight="1" x14ac:dyDescent="0.25">
      <c r="A150" s="74"/>
      <c r="B150" s="4"/>
      <c r="C150" s="75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77"/>
      <c r="AA150" s="77"/>
      <c r="AB150" s="77"/>
      <c r="AC150" s="77"/>
    </row>
    <row r="151" spans="1:29" s="76" customFormat="1" ht="10.5" customHeight="1" x14ac:dyDescent="0.25">
      <c r="A151" s="74"/>
      <c r="B151" s="4"/>
      <c r="C151" s="75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77"/>
      <c r="AA151" s="77"/>
      <c r="AB151" s="77"/>
      <c r="AC151" s="77"/>
    </row>
    <row r="152" spans="1:29" s="76" customFormat="1" ht="10.5" customHeight="1" x14ac:dyDescent="0.25">
      <c r="A152" s="74"/>
      <c r="B152" s="4"/>
      <c r="C152" s="75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77"/>
      <c r="AA152" s="77"/>
      <c r="AB152" s="77"/>
      <c r="AC152" s="77"/>
    </row>
    <row r="153" spans="1:29" s="76" customFormat="1" ht="10.5" customHeight="1" x14ac:dyDescent="0.25">
      <c r="A153" s="74"/>
      <c r="B153" s="4"/>
      <c r="C153" s="75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77"/>
      <c r="AA153" s="77"/>
      <c r="AB153" s="77"/>
      <c r="AC153" s="77"/>
    </row>
    <row r="154" spans="1:29" s="76" customFormat="1" ht="10.5" customHeight="1" x14ac:dyDescent="0.25">
      <c r="A154" s="74"/>
      <c r="B154" s="4"/>
      <c r="C154" s="75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77"/>
      <c r="AA154" s="77"/>
      <c r="AB154" s="77"/>
      <c r="AC154" s="77"/>
    </row>
    <row r="155" spans="1:29" s="76" customFormat="1" ht="10.5" customHeight="1" x14ac:dyDescent="0.25">
      <c r="A155" s="74"/>
      <c r="B155" s="4"/>
      <c r="C155" s="75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77"/>
      <c r="AA155" s="77"/>
      <c r="AB155" s="77"/>
      <c r="AC155" s="77"/>
    </row>
    <row r="156" spans="1:29" s="76" customFormat="1" ht="10.5" customHeight="1" x14ac:dyDescent="0.25">
      <c r="A156" s="74"/>
      <c r="B156" s="4"/>
      <c r="C156" s="75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77"/>
      <c r="AA156" s="77"/>
      <c r="AB156" s="77"/>
      <c r="AC156" s="77"/>
    </row>
    <row r="157" spans="1:29" s="76" customFormat="1" ht="10.5" customHeight="1" x14ac:dyDescent="0.25">
      <c r="A157" s="74"/>
      <c r="B157" s="4"/>
      <c r="C157" s="75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77"/>
      <c r="AA157" s="77"/>
      <c r="AB157" s="77"/>
      <c r="AC157" s="77"/>
    </row>
    <row r="158" spans="1:29" s="76" customFormat="1" ht="10.5" customHeight="1" x14ac:dyDescent="0.25">
      <c r="A158" s="74"/>
      <c r="B158" s="4"/>
      <c r="C158" s="75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77"/>
      <c r="AA158" s="77"/>
      <c r="AB158" s="77"/>
      <c r="AC158" s="77"/>
    </row>
    <row r="159" spans="1:29" s="76" customFormat="1" ht="10.5" customHeight="1" x14ac:dyDescent="0.25">
      <c r="A159" s="74"/>
      <c r="B159" s="4"/>
      <c r="C159" s="75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77"/>
      <c r="AA159" s="77"/>
      <c r="AB159" s="77"/>
      <c r="AC159" s="77"/>
    </row>
    <row r="160" spans="1:29" s="76" customFormat="1" ht="10.5" customHeight="1" x14ac:dyDescent="0.25">
      <c r="A160" s="74"/>
      <c r="B160" s="4"/>
      <c r="C160" s="75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77"/>
      <c r="AA160" s="77"/>
      <c r="AB160" s="77"/>
      <c r="AC160" s="77"/>
    </row>
    <row r="161" spans="1:29" s="76" customFormat="1" ht="10.5" customHeight="1" x14ac:dyDescent="0.25">
      <c r="A161" s="74"/>
      <c r="B161" s="4"/>
      <c r="C161" s="75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77"/>
      <c r="AA161" s="77"/>
      <c r="AB161" s="77"/>
      <c r="AC161" s="77"/>
    </row>
    <row r="162" spans="1:29" s="76" customFormat="1" ht="10.5" customHeight="1" x14ac:dyDescent="0.25">
      <c r="A162" s="74"/>
      <c r="B162" s="4"/>
      <c r="C162" s="75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77"/>
      <c r="AA162" s="77"/>
      <c r="AB162" s="77"/>
      <c r="AC162" s="77"/>
    </row>
    <row r="163" spans="1:29" s="76" customFormat="1" ht="10.5" customHeight="1" x14ac:dyDescent="0.25">
      <c r="A163" s="74"/>
      <c r="B163" s="4"/>
      <c r="C163" s="75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77"/>
      <c r="AA163" s="77"/>
      <c r="AB163" s="77"/>
      <c r="AC163" s="77"/>
    </row>
    <row r="164" spans="1:29" s="76" customFormat="1" ht="10.5" customHeight="1" x14ac:dyDescent="0.25">
      <c r="A164" s="74"/>
      <c r="B164" s="4"/>
      <c r="C164" s="75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77"/>
      <c r="AA164" s="77"/>
      <c r="AB164" s="77"/>
      <c r="AC164" s="77"/>
    </row>
    <row r="165" spans="1:29" s="76" customFormat="1" ht="10.5" customHeight="1" x14ac:dyDescent="0.25">
      <c r="A165" s="74"/>
      <c r="B165" s="4"/>
      <c r="C165" s="75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77"/>
      <c r="AA165" s="77"/>
      <c r="AB165" s="77"/>
      <c r="AC165" s="77"/>
    </row>
    <row r="166" spans="1:29" s="76" customFormat="1" ht="10.5" customHeight="1" x14ac:dyDescent="0.25">
      <c r="A166" s="74"/>
      <c r="B166" s="4"/>
      <c r="C166" s="75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77"/>
      <c r="AA166" s="77"/>
      <c r="AB166" s="77"/>
      <c r="AC166" s="77"/>
    </row>
    <row r="167" spans="1:29" s="76" customFormat="1" ht="10.5" customHeight="1" x14ac:dyDescent="0.25">
      <c r="A167" s="74"/>
      <c r="B167" s="4"/>
      <c r="C167" s="75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77"/>
      <c r="AA167" s="77"/>
      <c r="AB167" s="77"/>
      <c r="AC167" s="77"/>
    </row>
    <row r="168" spans="1:29" s="76" customFormat="1" ht="10.5" customHeight="1" x14ac:dyDescent="0.25">
      <c r="A168" s="74"/>
      <c r="B168" s="4"/>
      <c r="C168" s="75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77"/>
      <c r="AA168" s="77"/>
      <c r="AB168" s="77"/>
      <c r="AC168" s="77"/>
    </row>
    <row r="169" spans="1:29" s="76" customFormat="1" ht="10.5" customHeight="1" x14ac:dyDescent="0.25">
      <c r="A169" s="74"/>
      <c r="B169" s="4"/>
      <c r="C169" s="75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77"/>
      <c r="AA169" s="77"/>
      <c r="AB169" s="77"/>
      <c r="AC169" s="77"/>
    </row>
    <row r="170" spans="1:29" s="76" customFormat="1" ht="10.5" customHeight="1" x14ac:dyDescent="0.25">
      <c r="A170" s="74"/>
      <c r="B170" s="4"/>
      <c r="C170" s="75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77"/>
      <c r="AA170" s="77"/>
      <c r="AB170" s="77"/>
      <c r="AC170" s="77"/>
    </row>
    <row r="171" spans="1:29" s="76" customFormat="1" ht="10.5" customHeight="1" x14ac:dyDescent="0.25">
      <c r="A171" s="74"/>
      <c r="B171" s="4"/>
      <c r="C171" s="75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77"/>
      <c r="AA171" s="77"/>
      <c r="AB171" s="77"/>
      <c r="AC171" s="77"/>
    </row>
    <row r="172" spans="1:29" s="76" customFormat="1" ht="10.5" customHeight="1" x14ac:dyDescent="0.25">
      <c r="A172" s="74"/>
      <c r="B172" s="4"/>
      <c r="C172" s="75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77"/>
      <c r="AA172" s="77"/>
      <c r="AB172" s="77"/>
      <c r="AC172" s="77"/>
    </row>
    <row r="173" spans="1:29" s="76" customFormat="1" ht="10.5" customHeight="1" x14ac:dyDescent="0.25">
      <c r="A173" s="74"/>
      <c r="B173" s="4"/>
      <c r="C173" s="75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77"/>
      <c r="AA173" s="77"/>
      <c r="AB173" s="77"/>
      <c r="AC173" s="77"/>
    </row>
    <row r="174" spans="1:29" s="76" customFormat="1" ht="10.5" customHeight="1" x14ac:dyDescent="0.25">
      <c r="A174" s="74"/>
      <c r="B174" s="4"/>
      <c r="C174" s="75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77"/>
      <c r="AA174" s="77"/>
      <c r="AB174" s="77"/>
      <c r="AC174" s="77"/>
    </row>
    <row r="175" spans="1:29" s="76" customFormat="1" ht="10.5" customHeight="1" x14ac:dyDescent="0.25">
      <c r="A175" s="74"/>
      <c r="B175" s="4"/>
      <c r="C175" s="75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77"/>
      <c r="AA175" s="77"/>
      <c r="AB175" s="77"/>
      <c r="AC175" s="77"/>
    </row>
    <row r="176" spans="1:29" s="76" customFormat="1" ht="10.5" customHeight="1" x14ac:dyDescent="0.25">
      <c r="A176" s="74"/>
      <c r="B176" s="4"/>
      <c r="C176" s="75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77"/>
      <c r="AA176" s="77"/>
      <c r="AB176" s="77"/>
      <c r="AC176" s="77"/>
    </row>
    <row r="177" spans="1:29" s="76" customFormat="1" ht="10.5" customHeight="1" x14ac:dyDescent="0.25">
      <c r="A177" s="74"/>
      <c r="B177" s="4"/>
      <c r="C177" s="75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77"/>
      <c r="AA177" s="77"/>
      <c r="AB177" s="77"/>
      <c r="AC177" s="77"/>
    </row>
    <row r="178" spans="1:29" s="76" customFormat="1" ht="10.5" customHeight="1" x14ac:dyDescent="0.25">
      <c r="A178" s="74"/>
      <c r="B178" s="4"/>
      <c r="C178" s="75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77"/>
      <c r="AA178" s="77"/>
      <c r="AB178" s="77"/>
      <c r="AC178" s="77"/>
    </row>
    <row r="179" spans="1:29" s="76" customFormat="1" ht="10.5" customHeight="1" x14ac:dyDescent="0.25">
      <c r="A179" s="74"/>
      <c r="B179" s="4"/>
      <c r="C179" s="75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77"/>
      <c r="AA179" s="77"/>
      <c r="AB179" s="77"/>
      <c r="AC179" s="77"/>
    </row>
    <row r="180" spans="1:29" s="76" customFormat="1" ht="10.5" customHeight="1" x14ac:dyDescent="0.25">
      <c r="A180" s="74"/>
      <c r="B180" s="4"/>
      <c r="C180" s="75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77"/>
      <c r="AA180" s="77"/>
      <c r="AB180" s="77"/>
      <c r="AC180" s="77"/>
    </row>
    <row r="181" spans="1:29" s="76" customFormat="1" ht="10.5" customHeight="1" x14ac:dyDescent="0.25">
      <c r="A181" s="74"/>
      <c r="B181" s="4"/>
      <c r="C181" s="75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77"/>
      <c r="AA181" s="77"/>
      <c r="AB181" s="77"/>
      <c r="AC181" s="77"/>
    </row>
    <row r="182" spans="1:29" s="76" customFormat="1" ht="10.5" customHeight="1" x14ac:dyDescent="0.25">
      <c r="A182" s="74"/>
      <c r="B182" s="4"/>
      <c r="C182" s="75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77"/>
      <c r="AA182" s="77"/>
      <c r="AB182" s="77"/>
      <c r="AC182" s="77"/>
    </row>
    <row r="183" spans="1:29" s="76" customFormat="1" ht="10.5" customHeight="1" x14ac:dyDescent="0.25">
      <c r="A183" s="74"/>
      <c r="B183" s="4"/>
      <c r="C183" s="75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77"/>
      <c r="AA183" s="77"/>
      <c r="AB183" s="77"/>
      <c r="AC183" s="77"/>
    </row>
    <row r="184" spans="1:29" s="76" customFormat="1" ht="10.5" customHeight="1" x14ac:dyDescent="0.25">
      <c r="A184" s="74"/>
      <c r="B184" s="4"/>
      <c r="C184" s="75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77"/>
      <c r="AA184" s="77"/>
      <c r="AB184" s="77"/>
      <c r="AC184" s="77"/>
    </row>
    <row r="185" spans="1:29" s="76" customFormat="1" ht="10.5" customHeight="1" x14ac:dyDescent="0.25">
      <c r="A185" s="74"/>
      <c r="B185" s="4"/>
      <c r="C185" s="75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77"/>
      <c r="AA185" s="77"/>
      <c r="AB185" s="77"/>
      <c r="AC185" s="77"/>
    </row>
    <row r="186" spans="1:29" s="76" customFormat="1" ht="10.5" customHeight="1" x14ac:dyDescent="0.25">
      <c r="A186" s="74"/>
      <c r="B186" s="4"/>
      <c r="C186" s="75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77"/>
      <c r="AA186" s="77"/>
      <c r="AB186" s="77"/>
      <c r="AC186" s="77"/>
    </row>
    <row r="187" spans="1:29" s="76" customFormat="1" ht="10.5" customHeight="1" x14ac:dyDescent="0.25">
      <c r="A187" s="74"/>
      <c r="B187" s="4"/>
      <c r="C187" s="75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77"/>
      <c r="AA187" s="77"/>
      <c r="AB187" s="77"/>
      <c r="AC187" s="77"/>
    </row>
    <row r="188" spans="1:29" s="76" customFormat="1" ht="10.5" customHeight="1" x14ac:dyDescent="0.25">
      <c r="A188" s="74"/>
      <c r="B188" s="4"/>
      <c r="C188" s="75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77"/>
      <c r="AA188" s="77"/>
      <c r="AB188" s="77"/>
      <c r="AC188" s="77"/>
    </row>
    <row r="189" spans="1:29" s="76" customFormat="1" ht="10.5" customHeight="1" x14ac:dyDescent="0.25">
      <c r="A189" s="74"/>
      <c r="B189" s="4"/>
      <c r="C189" s="75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77"/>
      <c r="AA189" s="77"/>
      <c r="AB189" s="77"/>
      <c r="AC189" s="77"/>
    </row>
    <row r="190" spans="1:29" s="76" customFormat="1" ht="10.5" customHeight="1" x14ac:dyDescent="0.25">
      <c r="A190" s="74"/>
      <c r="B190" s="4"/>
      <c r="C190" s="75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77"/>
      <c r="AA190" s="77"/>
      <c r="AB190" s="77"/>
      <c r="AC190" s="77"/>
    </row>
    <row r="191" spans="1:29" s="76" customFormat="1" ht="10.5" customHeight="1" x14ac:dyDescent="0.25">
      <c r="A191" s="74"/>
      <c r="B191" s="4"/>
      <c r="C191" s="75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77"/>
      <c r="AA191" s="77"/>
      <c r="AB191" s="77"/>
      <c r="AC191" s="77"/>
    </row>
    <row r="192" spans="1:29" s="76" customFormat="1" ht="10.5" customHeight="1" x14ac:dyDescent="0.25">
      <c r="A192" s="74"/>
      <c r="B192" s="4"/>
      <c r="C192" s="75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77"/>
      <c r="AA192" s="77"/>
      <c r="AB192" s="77"/>
      <c r="AC192" s="77"/>
    </row>
    <row r="193" spans="1:29" s="76" customFormat="1" ht="10.5" customHeight="1" x14ac:dyDescent="0.25">
      <c r="A193" s="74"/>
      <c r="B193" s="4"/>
      <c r="C193" s="75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77"/>
      <c r="AA193" s="77"/>
      <c r="AB193" s="77"/>
      <c r="AC193" s="77"/>
    </row>
    <row r="194" spans="1:29" s="76" customFormat="1" ht="10.5" customHeight="1" x14ac:dyDescent="0.25">
      <c r="A194" s="74"/>
      <c r="B194" s="4"/>
      <c r="C194" s="75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77"/>
      <c r="AA194" s="77"/>
      <c r="AB194" s="77"/>
      <c r="AC194" s="77"/>
    </row>
    <row r="195" spans="1:29" s="76" customFormat="1" ht="10.5" customHeight="1" x14ac:dyDescent="0.25">
      <c r="A195" s="74"/>
      <c r="B195" s="4"/>
      <c r="C195" s="75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77"/>
      <c r="AA195" s="77"/>
      <c r="AB195" s="77"/>
      <c r="AC195" s="77"/>
    </row>
    <row r="196" spans="1:29" s="76" customFormat="1" ht="10.5" customHeight="1" x14ac:dyDescent="0.25">
      <c r="A196" s="74"/>
      <c r="B196" s="4"/>
      <c r="C196" s="75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77"/>
      <c r="AA196" s="77"/>
      <c r="AB196" s="77"/>
      <c r="AC196" s="77"/>
    </row>
    <row r="197" spans="1:29" s="76" customFormat="1" ht="10.5" customHeight="1" x14ac:dyDescent="0.25">
      <c r="A197" s="74"/>
      <c r="B197" s="4"/>
      <c r="C197" s="75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77"/>
      <c r="AA197" s="77"/>
      <c r="AB197" s="77"/>
      <c r="AC197" s="77"/>
    </row>
    <row r="198" spans="1:29" s="76" customFormat="1" ht="10.5" customHeight="1" x14ac:dyDescent="0.25">
      <c r="A198" s="74"/>
      <c r="B198" s="4"/>
      <c r="C198" s="75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77"/>
      <c r="AA198" s="77"/>
      <c r="AB198" s="77"/>
      <c r="AC198" s="77"/>
    </row>
    <row r="199" spans="1:29" s="76" customFormat="1" ht="10.5" customHeight="1" x14ac:dyDescent="0.25">
      <c r="A199" s="74"/>
      <c r="B199" s="4"/>
      <c r="C199" s="75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77"/>
      <c r="AA199" s="77"/>
      <c r="AB199" s="77"/>
      <c r="AC199" s="77"/>
    </row>
    <row r="200" spans="1:29" s="76" customFormat="1" ht="10.5" customHeight="1" x14ac:dyDescent="0.25">
      <c r="A200" s="74"/>
      <c r="B200" s="4"/>
      <c r="C200" s="75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77"/>
      <c r="AA200" s="77"/>
      <c r="AB200" s="77"/>
      <c r="AC200" s="77"/>
    </row>
    <row r="201" spans="1:29" s="76" customFormat="1" ht="10.5" customHeight="1" x14ac:dyDescent="0.25">
      <c r="A201" s="74"/>
      <c r="B201" s="4"/>
      <c r="C201" s="75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77"/>
      <c r="AA201" s="77"/>
      <c r="AB201" s="77"/>
      <c r="AC201" s="77"/>
    </row>
    <row r="202" spans="1:29" s="76" customFormat="1" ht="10.5" customHeight="1" x14ac:dyDescent="0.25">
      <c r="A202" s="74"/>
      <c r="B202" s="4"/>
      <c r="C202" s="75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77"/>
      <c r="AA202" s="77"/>
      <c r="AB202" s="77"/>
      <c r="AC202" s="77"/>
    </row>
    <row r="203" spans="1:29" s="76" customFormat="1" ht="10.5" customHeight="1" x14ac:dyDescent="0.25">
      <c r="A203" s="74"/>
      <c r="B203" s="4"/>
      <c r="C203" s="75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77"/>
      <c r="AA203" s="77"/>
      <c r="AB203" s="77"/>
      <c r="AC203" s="77"/>
    </row>
    <row r="204" spans="1:29" s="76" customFormat="1" ht="10.5" customHeight="1" x14ac:dyDescent="0.25">
      <c r="A204" s="74"/>
      <c r="B204" s="4"/>
      <c r="C204" s="75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77"/>
      <c r="AA204" s="77"/>
      <c r="AB204" s="77"/>
      <c r="AC204" s="77"/>
    </row>
    <row r="205" spans="1:29" s="76" customFormat="1" ht="10.5" customHeight="1" x14ac:dyDescent="0.25">
      <c r="A205" s="74"/>
      <c r="B205" s="4"/>
      <c r="C205" s="75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77"/>
      <c r="AA205" s="77"/>
      <c r="AB205" s="77"/>
      <c r="AC205" s="77"/>
    </row>
    <row r="206" spans="1:29" s="76" customFormat="1" ht="10.5" customHeight="1" x14ac:dyDescent="0.25">
      <c r="A206" s="74"/>
      <c r="B206" s="4"/>
      <c r="C206" s="75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77"/>
      <c r="AA206" s="77"/>
      <c r="AB206" s="77"/>
      <c r="AC206" s="77"/>
    </row>
    <row r="207" spans="1:29" s="76" customFormat="1" ht="10.5" customHeight="1" x14ac:dyDescent="0.25">
      <c r="A207" s="74"/>
      <c r="B207" s="4"/>
      <c r="C207" s="75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77"/>
      <c r="AA207" s="77"/>
      <c r="AB207" s="77"/>
      <c r="AC207" s="77"/>
    </row>
    <row r="208" spans="1:29" s="76" customFormat="1" ht="10.5" customHeight="1" x14ac:dyDescent="0.25">
      <c r="A208" s="74"/>
      <c r="B208" s="4"/>
      <c r="C208" s="75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77"/>
      <c r="AA208" s="77"/>
      <c r="AB208" s="77"/>
      <c r="AC208" s="77"/>
    </row>
    <row r="209" spans="1:29" s="76" customFormat="1" ht="10.5" customHeight="1" x14ac:dyDescent="0.25">
      <c r="A209" s="74"/>
      <c r="B209" s="4"/>
      <c r="C209" s="75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77"/>
      <c r="AA209" s="77"/>
      <c r="AB209" s="77"/>
      <c r="AC209" s="77"/>
    </row>
    <row r="210" spans="1:29" s="76" customFormat="1" ht="10.5" customHeight="1" x14ac:dyDescent="0.25">
      <c r="A210" s="74"/>
      <c r="B210" s="4"/>
      <c r="C210" s="75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77"/>
      <c r="AA210" s="77"/>
      <c r="AB210" s="77"/>
      <c r="AC210" s="77"/>
    </row>
    <row r="211" spans="1:29" s="76" customFormat="1" ht="10.5" customHeight="1" x14ac:dyDescent="0.25">
      <c r="A211" s="74"/>
      <c r="B211" s="4"/>
      <c r="C211" s="75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77"/>
      <c r="AA211" s="77"/>
      <c r="AB211" s="77"/>
      <c r="AC211" s="77"/>
    </row>
    <row r="212" spans="1:29" s="76" customFormat="1" ht="10.5" customHeight="1" x14ac:dyDescent="0.25">
      <c r="A212" s="74"/>
      <c r="B212" s="4"/>
      <c r="C212" s="75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77"/>
      <c r="AA212" s="77"/>
      <c r="AB212" s="77"/>
      <c r="AC212" s="77"/>
    </row>
    <row r="213" spans="1:29" s="76" customFormat="1" ht="10.5" customHeight="1" x14ac:dyDescent="0.25">
      <c r="A213" s="74"/>
      <c r="B213" s="4"/>
      <c r="C213" s="75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77"/>
      <c r="AA213" s="77"/>
      <c r="AB213" s="77"/>
      <c r="AC213" s="77"/>
    </row>
    <row r="214" spans="1:29" s="76" customFormat="1" ht="10.5" customHeight="1" x14ac:dyDescent="0.25">
      <c r="A214" s="74"/>
      <c r="B214" s="4"/>
      <c r="C214" s="75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77"/>
      <c r="AA214" s="77"/>
      <c r="AB214" s="77"/>
      <c r="AC214" s="77"/>
    </row>
    <row r="215" spans="1:29" s="76" customFormat="1" ht="10.5" customHeight="1" x14ac:dyDescent="0.25">
      <c r="A215" s="74"/>
      <c r="B215" s="4"/>
      <c r="C215" s="75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77"/>
      <c r="AA215" s="77"/>
      <c r="AB215" s="77"/>
      <c r="AC215" s="77"/>
    </row>
    <row r="216" spans="1:29" s="76" customFormat="1" ht="10.5" customHeight="1" x14ac:dyDescent="0.25">
      <c r="A216" s="74"/>
      <c r="B216" s="4"/>
      <c r="C216" s="75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77"/>
      <c r="AA216" s="77"/>
      <c r="AB216" s="77"/>
      <c r="AC216" s="77"/>
    </row>
    <row r="217" spans="1:29" s="76" customFormat="1" ht="10.5" customHeight="1" x14ac:dyDescent="0.25">
      <c r="A217" s="74"/>
      <c r="B217" s="4"/>
      <c r="C217" s="75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77"/>
      <c r="AA217" s="77"/>
      <c r="AB217" s="77"/>
      <c r="AC217" s="77"/>
    </row>
    <row r="218" spans="1:29" s="76" customFormat="1" ht="10.5" customHeight="1" x14ac:dyDescent="0.25">
      <c r="A218" s="74"/>
      <c r="B218" s="4"/>
      <c r="C218" s="75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77"/>
      <c r="AA218" s="77"/>
      <c r="AB218" s="77"/>
      <c r="AC218" s="77"/>
    </row>
    <row r="219" spans="1:29" s="76" customFormat="1" ht="10.5" customHeight="1" x14ac:dyDescent="0.25">
      <c r="A219" s="74"/>
      <c r="B219" s="4"/>
      <c r="C219" s="75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77"/>
      <c r="AA219" s="77"/>
      <c r="AB219" s="77"/>
      <c r="AC219" s="77"/>
    </row>
    <row r="223" spans="1:29" ht="10.5" customHeight="1" x14ac:dyDescent="0.25">
      <c r="A223" s="15"/>
      <c r="B223" s="15"/>
      <c r="C223" s="15"/>
      <c r="I223" s="15"/>
      <c r="J223" s="15"/>
      <c r="L223" s="15"/>
      <c r="M223" s="15"/>
      <c r="N223" s="15"/>
      <c r="O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</row>
    <row r="224" spans="1:29" ht="10.5" customHeight="1" x14ac:dyDescent="0.25">
      <c r="A224" s="15"/>
      <c r="B224" s="15"/>
      <c r="C224" s="15"/>
      <c r="I224" s="15"/>
      <c r="J224" s="15"/>
      <c r="L224" s="15"/>
      <c r="M224" s="15"/>
      <c r="N224" s="15"/>
      <c r="O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</row>
    <row r="225" spans="1:29" ht="10.5" customHeight="1" x14ac:dyDescent="0.25">
      <c r="A225" s="15"/>
      <c r="B225" s="15"/>
      <c r="C225" s="15"/>
      <c r="I225" s="15"/>
      <c r="J225" s="15"/>
      <c r="L225" s="15"/>
      <c r="M225" s="15"/>
      <c r="N225" s="15"/>
      <c r="O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</row>
    <row r="226" spans="1:29" ht="10.5" customHeight="1" x14ac:dyDescent="0.25">
      <c r="A226" s="15"/>
      <c r="B226" s="15"/>
      <c r="C226" s="15"/>
      <c r="I226" s="15"/>
      <c r="J226" s="15"/>
      <c r="L226" s="15"/>
      <c r="M226" s="15"/>
      <c r="N226" s="15"/>
      <c r="O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</row>
    <row r="227" spans="1:29" ht="10.5" customHeight="1" x14ac:dyDescent="0.25">
      <c r="A227" s="15"/>
      <c r="B227" s="15"/>
      <c r="C227" s="15"/>
      <c r="I227" s="15"/>
      <c r="J227" s="15"/>
      <c r="L227" s="15"/>
      <c r="M227" s="15"/>
      <c r="N227" s="15"/>
      <c r="O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</row>
    <row r="228" spans="1:29" ht="10.5" customHeight="1" x14ac:dyDescent="0.25">
      <c r="A228" s="15"/>
      <c r="B228" s="15"/>
      <c r="C228" s="15"/>
      <c r="I228" s="15"/>
      <c r="J228" s="15"/>
      <c r="L228" s="15"/>
      <c r="M228" s="15"/>
      <c r="N228" s="15"/>
      <c r="O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</row>
    <row r="229" spans="1:29" ht="10.5" customHeight="1" x14ac:dyDescent="0.25">
      <c r="A229" s="15"/>
      <c r="B229" s="15"/>
      <c r="C229" s="15"/>
      <c r="I229" s="15"/>
      <c r="J229" s="15"/>
      <c r="L229" s="15"/>
      <c r="M229" s="15"/>
      <c r="N229" s="15"/>
      <c r="O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</row>
    <row r="230" spans="1:29" ht="10.5" customHeight="1" x14ac:dyDescent="0.25">
      <c r="A230" s="15"/>
      <c r="B230" s="15"/>
      <c r="C230" s="15"/>
      <c r="I230" s="15"/>
      <c r="J230" s="15"/>
      <c r="L230" s="15"/>
      <c r="M230" s="15"/>
      <c r="N230" s="15"/>
      <c r="O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</row>
    <row r="231" spans="1:29" ht="10.5" customHeight="1" x14ac:dyDescent="0.25">
      <c r="A231" s="15"/>
      <c r="B231" s="15"/>
      <c r="C231" s="15"/>
      <c r="I231" s="15"/>
      <c r="J231" s="15"/>
      <c r="L231" s="15"/>
      <c r="M231" s="15"/>
      <c r="N231" s="15"/>
      <c r="O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</row>
    <row r="232" spans="1:29" ht="10.5" customHeight="1" x14ac:dyDescent="0.25">
      <c r="A232" s="15"/>
      <c r="B232" s="15"/>
      <c r="C232" s="15"/>
      <c r="I232" s="15"/>
      <c r="J232" s="15"/>
      <c r="L232" s="15"/>
      <c r="M232" s="15"/>
      <c r="N232" s="15"/>
      <c r="O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</row>
    <row r="233" spans="1:29" ht="10.5" customHeight="1" x14ac:dyDescent="0.25">
      <c r="A233" s="15"/>
      <c r="B233" s="15"/>
      <c r="C233" s="15"/>
      <c r="I233" s="15"/>
      <c r="J233" s="15"/>
      <c r="L233" s="15"/>
      <c r="M233" s="15"/>
      <c r="N233" s="15"/>
      <c r="O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</row>
  </sheetData>
  <sheetProtection password="FA9C" sheet="1" objects="1" scenarios="1" formatColumns="0" formatRows="0"/>
  <dataConsolidate leftLabels="1"/>
  <mergeCells count="14">
    <mergeCell ref="E63:G63"/>
    <mergeCell ref="D36:D37"/>
    <mergeCell ref="F36:F37"/>
    <mergeCell ref="D38:D39"/>
    <mergeCell ref="F38:F39"/>
    <mergeCell ref="D41:D42"/>
    <mergeCell ref="E41:E42"/>
    <mergeCell ref="F41:F42"/>
    <mergeCell ref="D9:F9"/>
    <mergeCell ref="D12:G12"/>
    <mergeCell ref="H12:H14"/>
    <mergeCell ref="D13:D14"/>
    <mergeCell ref="E13:E14"/>
    <mergeCell ref="F13:F14"/>
  </mergeCells>
  <dataValidations count="9">
    <dataValidation allowBlank="1" showInputMessage="1" showErrorMessage="1" prompt="Для выбора выполните двойной щелчок левой клавиши мыши по соответствующей ячейке." sqref="G37 G39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E4">
      <formula1>900</formula1>
    </dataValidation>
    <dataValidation type="decimal" allowBlank="1" showErrorMessage="1" errorTitle="Ошибка" error="Введите значение от 0 до 100%" sqref="G4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56">
      <formula1>900</formula1>
    </dataValidation>
    <dataValidation type="decimal" allowBlank="1" showErrorMessage="1" errorTitle="Ошибка" error="Допускается ввод только действительных чисел!" sqref="G55 G48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41 E43:E46">
      <formula1>900</formula1>
    </dataValidation>
    <dataValidation type="decimal" allowBlank="1" showErrorMessage="1" errorTitle="Ошибка" error="Допускается ввод только действительных чисел!" sqref="G50:G54 G60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61">
      <formula1>900</formula1>
    </dataValidation>
    <dataValidation type="decimal" allowBlank="1" showErrorMessage="1" errorTitle="Ошибка" error="Допускается ввод только неотрицательных чисел!" sqref="G57:G59 G17 G38 G40 G49 G2 G19:G36 G42:G46">
      <formula1>0</formula1>
      <formula2>9.99999999999999E+23</formula2>
    </dataValidation>
  </dataValidations>
  <hyperlinks>
    <hyperlink ref="G56" location="'Форма 3.5.1'!$G$52" tooltip="Кликните по гиперссылке, чтобы перейти по гиперссылке или отредактировать её" display="https://portal.eias.ru/Portal/DownloadPage.aspx?type=12&amp;guid=19d97303-45d9-46a1-ac8c-425ab6d04270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28</vt:i4>
      </vt:variant>
    </vt:vector>
  </HeadingPairs>
  <TitlesOfParts>
    <vt:vector size="29" baseType="lpstr">
      <vt:lpstr>Форма 3.5.1</vt:lpstr>
      <vt:lpstr>checkCell_List01</vt:lpstr>
      <vt:lpstr>et_hor_List01_2</vt:lpstr>
      <vt:lpstr>et_hor_List01_4</vt:lpstr>
      <vt:lpstr>et_ver_List01_1</vt:lpstr>
      <vt:lpstr>List_01_prov</vt:lpstr>
      <vt:lpstr>List01_2_reserve</vt:lpstr>
      <vt:lpstr>List01_CheckC</vt:lpstr>
      <vt:lpstr>List01_costs_OPS</vt:lpstr>
      <vt:lpstr>List01_costs_OPS_22</vt:lpstr>
      <vt:lpstr>List01_costs_PH</vt:lpstr>
      <vt:lpstr>List01_costs_PH_22</vt:lpstr>
      <vt:lpstr>List01_flag_index_1</vt:lpstr>
      <vt:lpstr>List01_flag_index_2</vt:lpstr>
      <vt:lpstr>List01_Name</vt:lpstr>
      <vt:lpstr>List01_Num</vt:lpstr>
      <vt:lpstr>List01_NumberColumns</vt:lpstr>
      <vt:lpstr>List01_p1</vt:lpstr>
      <vt:lpstr>List01_p1_minus_p3</vt:lpstr>
      <vt:lpstr>List01_p2_14</vt:lpstr>
      <vt:lpstr>List01_p3</vt:lpstr>
      <vt:lpstr>List01_p3_10_check</vt:lpstr>
      <vt:lpstr>List01_p3_11_check</vt:lpstr>
      <vt:lpstr>List01_p4</vt:lpstr>
      <vt:lpstr>List01_revenue_from_activity_80_flag</vt:lpstr>
      <vt:lpstr>obj_List01_22</vt:lpstr>
      <vt:lpstr>pDel_List01_2</vt:lpstr>
      <vt:lpstr>pIns_List01_1</vt:lpstr>
      <vt:lpstr>pIns_List01_2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2022-04-21T06:24:33Z</dcterms:created>
  <dcterms:modified xsi:type="dcterms:W3CDTF">2022-04-21T06:25:13Z</dcterms:modified>
</cp:coreProperties>
</file>