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3\Для размещения на сайте\Очистка стоков\"/>
    </mc:Choice>
  </mc:AlternateContent>
  <bookViews>
    <workbookView xWindow="0" yWindow="0" windowWidth="28800" windowHeight="11700"/>
  </bookViews>
  <sheets>
    <sheet name="Лист1" sheetId="1" r:id="rId1"/>
  </sheets>
  <externalReferences>
    <externalReference r:id="rId2"/>
  </externalReferences>
  <definedNames>
    <definedName name="buhg_flag">[1]Титульный!$F$32</definedName>
    <definedName name="dateBuhg">[1]Титульный!$F$33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19" i="1"/>
  <c r="D7" i="1"/>
  <c r="D5" i="1"/>
</calcChain>
</file>

<file path=xl/comments1.xml><?xml version="1.0" encoding="utf-8"?>
<comments xmlns="http://schemas.openxmlformats.org/spreadsheetml/2006/main">
  <authors>
    <author>User</author>
  </authors>
  <commentList>
    <comment ref="D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<sst xmlns="http://schemas.openxmlformats.org/spreadsheetml/2006/main" count="135" uniqueCount="97">
  <si>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регулируемого вида деятельности)</t>
  </si>
  <si>
    <t>Параметры формы</t>
  </si>
  <si>
    <t>№ п/п</t>
  </si>
  <si>
    <t>Наименование параметра</t>
  </si>
  <si>
    <t>Единица измерения</t>
  </si>
  <si>
    <t>Вид деятельности:_x000D_
  - Водоотведение_x000D_
_x000D_
Территория оказания услуг:_x000D_
  - без дифференциации_x000D_
_x000D_
Централизованная система водоотведения:_x000D_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</si>
  <si>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</si>
  <si>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</si>
  <si>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</si>
  <si>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</si>
  <si>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</si>
  <si>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х</t>
  </si>
  <si>
    <t>Выручка от регулируемой деятельности по виду деятельности</t>
  </si>
  <si>
    <t>тыс. руб.</t>
  </si>
  <si>
    <t>Себестоимость производимых товаров (оказываемых услуг) по регулируемому виду деятельности, включая:</t>
  </si>
  <si>
    <t>3.1</t>
  </si>
  <si>
    <t>Расходы на оплату услуг по приему, транспортировке и очистке сточных вод другими организациями</t>
  </si>
  <si>
    <t>3.2</t>
  </si>
  <si>
    <t>Расходы на покупаемую электрическую энергию (мощность), используемую в технологическом процессе:</t>
  </si>
  <si>
    <t>3.2.1</t>
  </si>
  <si>
    <t>Средневзвешенная стоимость 1 кВт.ч (с учетом мощности)</t>
  </si>
  <si>
    <t>руб.</t>
  </si>
  <si>
    <t>3.2.2</t>
  </si>
  <si>
    <t>Объем приобретаемой электрической энергии</t>
  </si>
  <si>
    <t>тыс. кВт·ч</t>
  </si>
  <si>
    <t>3.3</t>
  </si>
  <si>
    <t>Расходы на хим. реагенты, используемые в технологическом процессе</t>
  </si>
  <si>
    <t>3.4</t>
  </si>
  <si>
    <t>Расходы на оплату труда основного производственного персонала</t>
  </si>
  <si>
    <t>3.5</t>
  </si>
  <si>
    <t>Отчисления на социальные нужды основного производственного персонала</t>
  </si>
  <si>
    <t>3.6</t>
  </si>
  <si>
    <t>Расходы на оплату труда административно-управленческого персонала</t>
  </si>
  <si>
    <t>3.7</t>
  </si>
  <si>
    <t>Отчисления на социальные нужды административно-управленческого персонала</t>
  </si>
  <si>
    <t>3.8</t>
  </si>
  <si>
    <t>Расходы на амортизацию основных производственных средств</t>
  </si>
  <si>
    <t>3.9</t>
  </si>
  <si>
    <t>Расходы на аренду имущества, используемого для осуществления регулируемого вида деятельности</t>
  </si>
  <si>
    <t>3.10</t>
  </si>
  <si>
    <t>Общепроизводственные расходы, в том числе:</t>
  </si>
  <si>
    <t>3.10.1</t>
  </si>
  <si>
    <t>Расходы на текущий ремонт</t>
  </si>
  <si>
    <t>3.10.2</t>
  </si>
  <si>
    <t>Расходы на капитальный ремонт</t>
  </si>
  <si>
    <t>3.11</t>
  </si>
  <si>
    <t>Общехозяйственные расходы, в том числе:</t>
  </si>
  <si>
    <t>3.11.1</t>
  </si>
  <si>
    <t>3.11.2</t>
  </si>
  <si>
    <t>3.12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</si>
  <si>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</si>
  <si>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</si>
  <si>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</si>
  <si>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3.13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</si>
  <si>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</si>
  <si>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3.16</t>
  </si>
  <si>
    <t>Прочие расходы, которые подлежат отнесению на регулируемые виды деятельности, в том числе:</t>
  </si>
  <si>
    <t>3.16.1</t>
  </si>
  <si>
    <t>Расходы, связанные с уплатой налогов и сборов</t>
  </si>
  <si>
    <t>3.16.2</t>
  </si>
  <si>
    <t>Расходы на покупку газа</t>
  </si>
  <si>
    <t>3.16.3</t>
  </si>
  <si>
    <t>Услуги по холодному водоснабжению</t>
  </si>
  <si>
    <t>3.16.4</t>
  </si>
  <si>
    <t>Административные расходы (цеховые ЦТЭС + охр АО РУСАЛ Урал")</t>
  </si>
  <si>
    <t>3.16.5</t>
  </si>
  <si>
    <t>Услуги автотранспорта</t>
  </si>
  <si>
    <t>4</t>
  </si>
  <si>
    <t>Чистая прибыль, полученная от регулируемого вида деятельности, в том числе:</t>
  </si>
  <si>
    <t>4.1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</si>
  <si>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</si>
  <si>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</si>
  <si>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Изменение стоимости основных фондов, в том числе:</t>
  </si>
  <si>
    <t>5.1</t>
  </si>
  <si>
    <t>Изменение стоимости основных фондов за счет их ввода в эксплуатацию (вывода из эксплуатации)</t>
  </si>
  <si>
    <t>5.1.1</t>
  </si>
  <si>
    <t>Изменение стоимости основных фондов за счет их ввода в эксплуатацию</t>
  </si>
  <si>
    <t>5.1.2</t>
  </si>
  <si>
    <t>Изменение стоимости основных фондов за счет их вывода в эксплуатацию</t>
  </si>
  <si>
    <t>5.2</t>
  </si>
  <si>
    <t>Изменение стоимости основных фондов за счет их переоценки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</si>
  <si>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</si>
  <si>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</si>
  <si>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</si>
  <si>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</t>
  </si>
  <si>
    <t>-</t>
  </si>
  <si>
    <t>https://portal.eias.ru/Portal/DownloadPage.aspx?type=12&amp;guid=4fd8916d-00aa-4c7a-b577-1a0df7d44855</t>
  </si>
  <si>
    <t>8</t>
  </si>
  <si>
    <t>Объем сточных вод, принятых от потребителей оказываемых услуг</t>
  </si>
  <si>
    <t>тыс. куб. м</t>
  </si>
  <si>
    <t>9</t>
  </si>
  <si>
    <t>Объем сточных вод, принятых от других регулируемых организаций в сфере водоотведения и (или) очистки сточных вод</t>
  </si>
  <si>
    <t>10</t>
  </si>
  <si>
    <t>Объем сточных вод, пропущенных через очистные сооружения</t>
  </si>
  <si>
    <t>11</t>
  </si>
  <si>
    <t>Среднесписочная численность основного производственного персонала</t>
  </si>
  <si>
    <t>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</si>
</sst>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1" applyBorder="0">
      <alignment horizontal="center" vertical="center" wrapText="1"/>
    </xf>
    <xf numFmtId="0" fontId="3" fillId="0" borderId="0"/>
    <xf numFmtId="49" fontId="4" fillId="0" borderId="0" applyBorder="0">
      <alignment vertical="top"/>
    </xf>
    <xf numFmtId="0" fontId="6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0" borderId="0" xfId="1" applyFont="1" applyBorder="1" applyAlignment="1">
      <alignment vertical="center" wrapText="1"/>
    </xf>
    <xf numFmtId="0" fontId="2" fillId="0" borderId="4" xfId="1" applyFont="1" applyBorder="1" applyAlignment="1">
      <alignment horizontal="left" vertical="center" wrapText="1" indent="1"/>
    </xf>
    <xf numFmtId="0" fontId="2" fillId="0" borderId="2" xfId="1" applyFont="1" applyBorder="1" applyAlignment="1">
      <alignment horizontal="left" vertical="center" wrapText="1" indent="1"/>
    </xf>
    <xf numFmtId="0" fontId="2" fillId="0" borderId="5" xfId="1" applyFont="1" applyBorder="1" applyAlignment="1">
      <alignment horizontal="left" vertical="center" wrapText="1" indent="1"/>
    </xf>
    <xf numFmtId="0" fontId="4" fillId="0" borderId="3" xfId="2" applyFont="1" applyFill="1" applyBorder="1" applyAlignment="1" applyProtection="1">
      <alignment horizontal="center" vertical="center" wrapText="1"/>
    </xf>
    <xf numFmtId="0" fontId="4" fillId="0" borderId="3" xfId="3" applyFont="1" applyFill="1" applyBorder="1" applyAlignment="1" applyProtection="1">
      <alignment horizontal="center" vertical="center" wrapText="1"/>
    </xf>
    <xf numFmtId="0" fontId="4" fillId="0" borderId="3" xfId="3" applyFont="1" applyFill="1" applyBorder="1" applyAlignment="1" applyProtection="1">
      <alignment horizontal="left" vertical="top" wrapText="1"/>
    </xf>
    <xf numFmtId="0" fontId="4" fillId="0" borderId="3" xfId="3" applyFont="1" applyFill="1" applyBorder="1" applyAlignment="1" applyProtection="1">
      <alignment horizontal="center" vertical="center" wrapText="1"/>
    </xf>
    <xf numFmtId="49" fontId="4" fillId="0" borderId="3" xfId="2" applyNumberFormat="1" applyFont="1" applyFill="1" applyBorder="1" applyAlignment="1" applyProtection="1">
      <alignment horizontal="center" vertical="center" wrapText="1"/>
    </xf>
    <xf numFmtId="0" fontId="4" fillId="0" borderId="3" xfId="2" applyFont="1" applyFill="1" applyBorder="1" applyAlignment="1" applyProtection="1">
      <alignment horizontal="left" vertical="center" wrapText="1"/>
    </xf>
    <xf numFmtId="0" fontId="4" fillId="0" borderId="3" xfId="2" applyFont="1" applyFill="1" applyBorder="1" applyAlignment="1" applyProtection="1">
      <alignment horizontal="center" vertical="center" wrapText="1"/>
    </xf>
    <xf numFmtId="0" fontId="4" fillId="2" borderId="3" xfId="2" applyNumberFormat="1" applyFont="1" applyFill="1" applyBorder="1" applyAlignment="1" applyProtection="1">
      <alignment horizontal="right" vertical="center" wrapText="1"/>
    </xf>
    <xf numFmtId="4" fontId="4" fillId="3" borderId="3" xfId="2" applyNumberFormat="1" applyFont="1" applyFill="1" applyBorder="1" applyAlignment="1" applyProtection="1">
      <alignment horizontal="right" vertical="center" wrapText="1"/>
      <protection locked="0"/>
    </xf>
    <xf numFmtId="4" fontId="4" fillId="2" borderId="3" xfId="2" applyNumberFormat="1" applyFont="1" applyFill="1" applyBorder="1" applyAlignment="1" applyProtection="1">
      <alignment horizontal="right" vertical="center" wrapText="1"/>
    </xf>
    <xf numFmtId="0" fontId="4" fillId="0" borderId="3" xfId="2" applyFont="1" applyFill="1" applyBorder="1" applyAlignment="1" applyProtection="1">
      <alignment horizontal="left" vertical="center" wrapText="1" indent="1"/>
    </xf>
    <xf numFmtId="0" fontId="4" fillId="0" borderId="3" xfId="2" applyFont="1" applyFill="1" applyBorder="1" applyAlignment="1" applyProtection="1">
      <alignment horizontal="left" vertical="center" wrapText="1" indent="2"/>
    </xf>
    <xf numFmtId="49" fontId="4" fillId="0" borderId="3" xfId="2" applyNumberFormat="1" applyFont="1" applyFill="1" applyBorder="1" applyAlignment="1" applyProtection="1">
      <alignment horizontal="center" vertical="center" wrapText="1"/>
    </xf>
    <xf numFmtId="49" fontId="4" fillId="4" borderId="3" xfId="4" applyNumberFormat="1" applyFont="1" applyFill="1" applyBorder="1" applyAlignment="1" applyProtection="1">
      <alignment horizontal="left" vertical="center" wrapText="1"/>
    </xf>
    <xf numFmtId="49" fontId="4" fillId="3" borderId="3" xfId="2" applyNumberFormat="1" applyFont="1" applyFill="1" applyBorder="1" applyAlignment="1" applyProtection="1">
      <alignment horizontal="left" vertical="center" wrapText="1" indent="2"/>
      <protection locked="0"/>
    </xf>
    <xf numFmtId="4" fontId="4" fillId="5" borderId="3" xfId="2" applyNumberFormat="1" applyFont="1" applyFill="1" applyBorder="1" applyAlignment="1" applyProtection="1">
      <alignment horizontal="right" vertical="center" wrapText="1"/>
      <protection locked="0"/>
    </xf>
    <xf numFmtId="49" fontId="6" fillId="5" borderId="3" xfId="6" applyNumberFormat="1" applyFont="1" applyFill="1" applyBorder="1" applyAlignment="1" applyProtection="1">
      <alignment horizontal="left" vertical="center" wrapText="1"/>
      <protection locked="0"/>
    </xf>
    <xf numFmtId="164" fontId="4" fillId="3" borderId="3" xfId="2" applyNumberFormat="1" applyFont="1" applyFill="1" applyBorder="1" applyAlignment="1" applyProtection="1">
      <alignment horizontal="right" vertical="center" wrapText="1"/>
      <protection locked="0"/>
    </xf>
  </cellXfs>
  <cellStyles count="7">
    <cellStyle name="Гиперссылка" xfId="6" builtinId="8"/>
    <cellStyle name="ЗаголовокСтолбца" xfId="3"/>
    <cellStyle name="Обычный" xfId="0" builtinId="0"/>
    <cellStyle name="Обычный 3" xfId="5"/>
    <cellStyle name="Обычный_ЖКУ_проект3" xfId="4"/>
    <cellStyle name="Обычный_Мониторинг инвестиций" xfId="2"/>
    <cellStyle name="Обычный_Шаблон по источникам для Модуля Реестр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2023/&#1044;&#1086;%2030.04.2023/BALANCE/&#1050;&#1086;&#1087;&#1080;&#1103;%20FAS.JKH.OPEN.INFO.BALANCE.VO(v2.0.1)%20&#1086;&#1095;&#1080;&#1089;&#1090;&#1082;&#1072;%20&#1089;&#1090;&#1086;&#1082;&#1086;&#1074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3.5.1"/>
      <sheetName val="Форма 3.5.1"/>
      <sheetName val="Форма 1.0.1 | Форма 3.5.2"/>
      <sheetName val="Форма 3.5.2"/>
      <sheetName val="Форма 1.0.1 | Форма 3.6"/>
      <sheetName val="Форма 3.6"/>
      <sheetName val="Форма 1.0.1 | Форма 3.7"/>
      <sheetName val="Форма 3.7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REESTR_IP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frmListIP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/>
      <sheetData sheetId="3"/>
      <sheetData sheetId="4"/>
      <sheetData sheetId="5">
        <row r="32">
          <cell r="F32" t="str">
            <v>да</v>
          </cell>
        </row>
        <row r="33">
          <cell r="F33" t="str">
            <v>28.03.2023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7"/>
  <sheetViews>
    <sheetView tabSelected="1" workbookViewId="0">
      <selection activeCell="A2" sqref="A2:D47"/>
    </sheetView>
  </sheetViews>
  <sheetFormatPr defaultRowHeight="15" x14ac:dyDescent="0.25"/>
  <cols>
    <col min="2" max="2" width="37.42578125" customWidth="1"/>
    <col min="4" max="4" width="26.140625" customWidth="1"/>
  </cols>
  <sheetData>
    <row r="1" spans="1:4" ht="56.25" customHeight="1" x14ac:dyDescent="0.25">
      <c r="A1" s="2" t="s">
        <v>0</v>
      </c>
      <c r="B1" s="3"/>
      <c r="C1" s="4"/>
      <c r="D1" s="1"/>
    </row>
    <row r="2" spans="1:4" x14ac:dyDescent="0.25">
      <c r="A2" s="5" t="s">
        <v>1</v>
      </c>
      <c r="B2" s="5"/>
      <c r="C2" s="5"/>
      <c r="D2" s="5"/>
    </row>
    <row r="3" spans="1:4" ht="101.25" x14ac:dyDescent="0.25">
      <c r="A3" s="5" t="s">
        <v>2</v>
      </c>
      <c r="B3" s="6" t="s">
        <v>3</v>
      </c>
      <c r="C3" s="6" t="s">
        <v>4</v>
      </c>
      <c r="D3" s="7" t="s">
        <v>5</v>
      </c>
    </row>
    <row r="4" spans="1:4" ht="22.5" x14ac:dyDescent="0.25">
      <c r="A4" s="5"/>
      <c r="B4" s="6"/>
      <c r="C4" s="6"/>
      <c r="D4" s="8" t="s">
        <v>6</v>
      </c>
    </row>
    <row r="5" spans="1:4" ht="22.5" x14ac:dyDescent="0.25">
      <c r="A5" s="9" t="s">
        <v>7</v>
      </c>
      <c r="B5" s="10" t="s">
        <v>10</v>
      </c>
      <c r="C5" s="11" t="s">
        <v>11</v>
      </c>
      <c r="D5" s="12" t="str">
        <f>IF(buhg_flag="да",IF(dateBuhg="","Не указана",dateBuhg),"Не осуществлялась")</f>
        <v>28.03.2023</v>
      </c>
    </row>
    <row r="6" spans="1:4" ht="22.5" x14ac:dyDescent="0.25">
      <c r="A6" s="9" t="s">
        <v>8</v>
      </c>
      <c r="B6" s="10" t="s">
        <v>12</v>
      </c>
      <c r="C6" s="11" t="s">
        <v>13</v>
      </c>
      <c r="D6" s="13">
        <v>58633.522168098556</v>
      </c>
    </row>
    <row r="7" spans="1:4" ht="45" x14ac:dyDescent="0.25">
      <c r="A7" s="9" t="s">
        <v>9</v>
      </c>
      <c r="B7" s="10" t="s">
        <v>14</v>
      </c>
      <c r="C7" s="11" t="s">
        <v>13</v>
      </c>
      <c r="D7" s="14">
        <f>SUM(D8:D9,D12:D19,D22,D25,D27,D29)</f>
        <v>173010.0008058399</v>
      </c>
    </row>
    <row r="8" spans="1:4" ht="33.75" x14ac:dyDescent="0.25">
      <c r="A8" s="9" t="s">
        <v>15</v>
      </c>
      <c r="B8" s="15" t="s">
        <v>16</v>
      </c>
      <c r="C8" s="11" t="s">
        <v>13</v>
      </c>
      <c r="D8" s="13">
        <v>0</v>
      </c>
    </row>
    <row r="9" spans="1:4" ht="45" x14ac:dyDescent="0.25">
      <c r="A9" s="9" t="s">
        <v>17</v>
      </c>
      <c r="B9" s="15" t="s">
        <v>18</v>
      </c>
      <c r="C9" s="11" t="s">
        <v>13</v>
      </c>
      <c r="D9" s="13">
        <v>61868.875235999993</v>
      </c>
    </row>
    <row r="10" spans="1:4" ht="22.5" x14ac:dyDescent="0.25">
      <c r="A10" s="9" t="s">
        <v>19</v>
      </c>
      <c r="B10" s="16" t="s">
        <v>20</v>
      </c>
      <c r="C10" s="11" t="s">
        <v>21</v>
      </c>
      <c r="D10" s="13">
        <v>3.54</v>
      </c>
    </row>
    <row r="11" spans="1:4" ht="22.5" x14ac:dyDescent="0.25">
      <c r="A11" s="9" t="s">
        <v>22</v>
      </c>
      <c r="B11" s="16" t="s">
        <v>23</v>
      </c>
      <c r="C11" s="11" t="s">
        <v>24</v>
      </c>
      <c r="D11" s="13">
        <v>17477.0834</v>
      </c>
    </row>
    <row r="12" spans="1:4" ht="33.75" x14ac:dyDescent="0.25">
      <c r="A12" s="9" t="s">
        <v>25</v>
      </c>
      <c r="B12" s="15" t="s">
        <v>26</v>
      </c>
      <c r="C12" s="11" t="s">
        <v>13</v>
      </c>
      <c r="D12" s="13">
        <v>2948.2671600000003</v>
      </c>
    </row>
    <row r="13" spans="1:4" ht="22.5" x14ac:dyDescent="0.25">
      <c r="A13" s="9" t="s">
        <v>27</v>
      </c>
      <c r="B13" s="15" t="s">
        <v>28</v>
      </c>
      <c r="C13" s="11" t="s">
        <v>13</v>
      </c>
      <c r="D13" s="13">
        <v>37421.358537699998</v>
      </c>
    </row>
    <row r="14" spans="1:4" ht="22.5" x14ac:dyDescent="0.25">
      <c r="A14" s="9" t="s">
        <v>29</v>
      </c>
      <c r="B14" s="15" t="s">
        <v>30</v>
      </c>
      <c r="C14" s="11" t="s">
        <v>13</v>
      </c>
      <c r="D14" s="13">
        <v>11226.407561309999</v>
      </c>
    </row>
    <row r="15" spans="1:4" ht="33.75" x14ac:dyDescent="0.25">
      <c r="A15" s="9" t="s">
        <v>31</v>
      </c>
      <c r="B15" s="15" t="s">
        <v>32</v>
      </c>
      <c r="C15" s="11" t="s">
        <v>13</v>
      </c>
      <c r="D15" s="13">
        <v>0</v>
      </c>
    </row>
    <row r="16" spans="1:4" ht="33.75" x14ac:dyDescent="0.25">
      <c r="A16" s="9" t="s">
        <v>33</v>
      </c>
      <c r="B16" s="15" t="s">
        <v>34</v>
      </c>
      <c r="C16" s="11" t="s">
        <v>13</v>
      </c>
      <c r="D16" s="13">
        <v>0</v>
      </c>
    </row>
    <row r="17" spans="1:4" ht="22.5" x14ac:dyDescent="0.25">
      <c r="A17" s="9" t="s">
        <v>35</v>
      </c>
      <c r="B17" s="15" t="s">
        <v>36</v>
      </c>
      <c r="C17" s="11" t="s">
        <v>13</v>
      </c>
      <c r="D17" s="13">
        <v>1464.2457200000019</v>
      </c>
    </row>
    <row r="18" spans="1:4" ht="33.75" x14ac:dyDescent="0.25">
      <c r="A18" s="9" t="s">
        <v>37</v>
      </c>
      <c r="B18" s="15" t="s">
        <v>38</v>
      </c>
      <c r="C18" s="11" t="s">
        <v>13</v>
      </c>
      <c r="D18" s="13">
        <v>0</v>
      </c>
    </row>
    <row r="19" spans="1:4" ht="22.5" x14ac:dyDescent="0.25">
      <c r="A19" s="9" t="s">
        <v>39</v>
      </c>
      <c r="B19" s="15" t="s">
        <v>40</v>
      </c>
      <c r="C19" s="11" t="s">
        <v>13</v>
      </c>
      <c r="D19" s="13">
        <f>D20</f>
        <v>32291.930429999989</v>
      </c>
    </row>
    <row r="20" spans="1:4" x14ac:dyDescent="0.25">
      <c r="A20" s="9" t="s">
        <v>41</v>
      </c>
      <c r="B20" s="16" t="s">
        <v>42</v>
      </c>
      <c r="C20" s="11" t="s">
        <v>13</v>
      </c>
      <c r="D20" s="13">
        <v>32291.930429999989</v>
      </c>
    </row>
    <row r="21" spans="1:4" x14ac:dyDescent="0.25">
      <c r="A21" s="9" t="s">
        <v>43</v>
      </c>
      <c r="B21" s="16" t="s">
        <v>44</v>
      </c>
      <c r="C21" s="11" t="s">
        <v>13</v>
      </c>
      <c r="D21" s="13">
        <v>0</v>
      </c>
    </row>
    <row r="22" spans="1:4" ht="22.5" x14ac:dyDescent="0.25">
      <c r="A22" s="9" t="s">
        <v>45</v>
      </c>
      <c r="B22" s="15" t="s">
        <v>46</v>
      </c>
      <c r="C22" s="11" t="s">
        <v>13</v>
      </c>
      <c r="D22" s="13">
        <v>0</v>
      </c>
    </row>
    <row r="23" spans="1:4" x14ac:dyDescent="0.25">
      <c r="A23" s="9" t="s">
        <v>47</v>
      </c>
      <c r="B23" s="16" t="s">
        <v>42</v>
      </c>
      <c r="C23" s="11" t="s">
        <v>13</v>
      </c>
      <c r="D23" s="13">
        <v>0</v>
      </c>
    </row>
    <row r="24" spans="1:4" x14ac:dyDescent="0.25">
      <c r="A24" s="9" t="s">
        <v>48</v>
      </c>
      <c r="B24" s="16" t="s">
        <v>44</v>
      </c>
      <c r="C24" s="11" t="s">
        <v>13</v>
      </c>
      <c r="D24" s="13">
        <v>0</v>
      </c>
    </row>
    <row r="25" spans="1:4" ht="33.75" x14ac:dyDescent="0.25">
      <c r="A25" s="17" t="s">
        <v>49</v>
      </c>
      <c r="B25" s="15" t="s">
        <v>50</v>
      </c>
      <c r="C25" s="5" t="s">
        <v>13</v>
      </c>
      <c r="D25" s="13">
        <v>0</v>
      </c>
    </row>
    <row r="26" spans="1:4" ht="67.5" x14ac:dyDescent="0.25">
      <c r="A26" s="17"/>
      <c r="B26" s="16" t="s">
        <v>51</v>
      </c>
      <c r="C26" s="5"/>
      <c r="D26" s="18" t="s">
        <v>52</v>
      </c>
    </row>
    <row r="27" spans="1:4" ht="56.25" x14ac:dyDescent="0.25">
      <c r="A27" s="17" t="s">
        <v>53</v>
      </c>
      <c r="B27" s="15" t="s">
        <v>54</v>
      </c>
      <c r="C27" s="5" t="s">
        <v>13</v>
      </c>
      <c r="D27" s="13">
        <v>0</v>
      </c>
    </row>
    <row r="28" spans="1:4" ht="67.5" x14ac:dyDescent="0.25">
      <c r="A28" s="17"/>
      <c r="B28" s="16" t="s">
        <v>51</v>
      </c>
      <c r="C28" s="5"/>
      <c r="D28" s="18" t="s">
        <v>52</v>
      </c>
    </row>
    <row r="29" spans="1:4" ht="33.75" x14ac:dyDescent="0.25">
      <c r="A29" s="9" t="s">
        <v>55</v>
      </c>
      <c r="B29" s="15" t="s">
        <v>56</v>
      </c>
      <c r="C29" s="11" t="s">
        <v>13</v>
      </c>
      <c r="D29" s="14">
        <f>SUM(D30:D34)</f>
        <v>25788.916160829907</v>
      </c>
    </row>
    <row r="30" spans="1:4" ht="22.5" x14ac:dyDescent="0.25">
      <c r="A30" s="9" t="s">
        <v>57</v>
      </c>
      <c r="B30" s="19" t="s">
        <v>58</v>
      </c>
      <c r="C30" s="11" t="s">
        <v>13</v>
      </c>
      <c r="D30" s="20">
        <v>456.74406047999992</v>
      </c>
    </row>
    <row r="31" spans="1:4" x14ac:dyDescent="0.25">
      <c r="A31" s="9" t="s">
        <v>59</v>
      </c>
      <c r="B31" s="19" t="s">
        <v>60</v>
      </c>
      <c r="C31" s="11" t="s">
        <v>13</v>
      </c>
      <c r="D31" s="20">
        <v>1622.797562114639</v>
      </c>
    </row>
    <row r="32" spans="1:4" x14ac:dyDescent="0.25">
      <c r="A32" s="9" t="s">
        <v>61</v>
      </c>
      <c r="B32" s="19" t="s">
        <v>62</v>
      </c>
      <c r="C32" s="11" t="s">
        <v>13</v>
      </c>
      <c r="D32" s="20">
        <v>1099.39102</v>
      </c>
    </row>
    <row r="33" spans="1:4" ht="22.5" x14ac:dyDescent="0.25">
      <c r="A33" s="9" t="s">
        <v>63</v>
      </c>
      <c r="B33" s="19" t="s">
        <v>64</v>
      </c>
      <c r="C33" s="11" t="s">
        <v>13</v>
      </c>
      <c r="D33" s="20">
        <v>22544.68351823527</v>
      </c>
    </row>
    <row r="34" spans="1:4" x14ac:dyDescent="0.25">
      <c r="A34" s="9" t="s">
        <v>65</v>
      </c>
      <c r="B34" s="19" t="s">
        <v>66</v>
      </c>
      <c r="C34" s="11" t="s">
        <v>13</v>
      </c>
      <c r="D34" s="20">
        <v>65.3</v>
      </c>
    </row>
    <row r="35" spans="1:4" ht="33.75" x14ac:dyDescent="0.25">
      <c r="A35" s="9" t="s">
        <v>67</v>
      </c>
      <c r="B35" s="10" t="s">
        <v>68</v>
      </c>
      <c r="C35" s="11" t="s">
        <v>13</v>
      </c>
      <c r="D35" s="13">
        <v>0</v>
      </c>
    </row>
    <row r="36" spans="1:4" ht="56.25" x14ac:dyDescent="0.25">
      <c r="A36" s="9" t="s">
        <v>69</v>
      </c>
      <c r="B36" s="15" t="s">
        <v>70</v>
      </c>
      <c r="C36" s="11" t="s">
        <v>13</v>
      </c>
      <c r="D36" s="13">
        <v>0</v>
      </c>
    </row>
    <row r="37" spans="1:4" ht="22.5" x14ac:dyDescent="0.25">
      <c r="A37" s="9" t="s">
        <v>71</v>
      </c>
      <c r="B37" s="10" t="s">
        <v>72</v>
      </c>
      <c r="C37" s="11" t="s">
        <v>13</v>
      </c>
      <c r="D37" s="13">
        <v>0</v>
      </c>
    </row>
    <row r="38" spans="1:4" ht="33.75" x14ac:dyDescent="0.25">
      <c r="A38" s="9" t="s">
        <v>73</v>
      </c>
      <c r="B38" s="15" t="s">
        <v>74</v>
      </c>
      <c r="C38" s="11" t="s">
        <v>13</v>
      </c>
      <c r="D38" s="13">
        <v>0</v>
      </c>
    </row>
    <row r="39" spans="1:4" ht="33.75" x14ac:dyDescent="0.25">
      <c r="A39" s="9" t="s">
        <v>75</v>
      </c>
      <c r="B39" s="16" t="s">
        <v>76</v>
      </c>
      <c r="C39" s="11" t="s">
        <v>13</v>
      </c>
      <c r="D39" s="13">
        <v>0</v>
      </c>
    </row>
    <row r="40" spans="1:4" ht="33.75" x14ac:dyDescent="0.25">
      <c r="A40" s="9" t="s">
        <v>77</v>
      </c>
      <c r="B40" s="16" t="s">
        <v>78</v>
      </c>
      <c r="C40" s="11" t="s">
        <v>13</v>
      </c>
      <c r="D40" s="13">
        <v>0</v>
      </c>
    </row>
    <row r="41" spans="1:4" ht="22.5" x14ac:dyDescent="0.25">
      <c r="A41" s="9" t="s">
        <v>79</v>
      </c>
      <c r="B41" s="15" t="s">
        <v>80</v>
      </c>
      <c r="C41" s="11" t="s">
        <v>13</v>
      </c>
      <c r="D41" s="13">
        <v>0</v>
      </c>
    </row>
    <row r="42" spans="1:4" ht="33.75" x14ac:dyDescent="0.25">
      <c r="A42" s="9" t="s">
        <v>81</v>
      </c>
      <c r="B42" s="10" t="s">
        <v>82</v>
      </c>
      <c r="C42" s="11" t="s">
        <v>13</v>
      </c>
      <c r="D42" s="13">
        <v>-114376.9724477413</v>
      </c>
    </row>
    <row r="43" spans="1:4" ht="45" x14ac:dyDescent="0.25">
      <c r="A43" s="9" t="s">
        <v>83</v>
      </c>
      <c r="B43" s="10" t="s">
        <v>84</v>
      </c>
      <c r="C43" s="11" t="s">
        <v>85</v>
      </c>
      <c r="D43" s="21" t="s">
        <v>86</v>
      </c>
    </row>
    <row r="44" spans="1:4" ht="22.5" x14ac:dyDescent="0.25">
      <c r="A44" s="9" t="s">
        <v>87</v>
      </c>
      <c r="B44" s="10" t="s">
        <v>88</v>
      </c>
      <c r="C44" s="11" t="s">
        <v>89</v>
      </c>
      <c r="D44" s="22">
        <v>12547.695</v>
      </c>
    </row>
    <row r="45" spans="1:4" ht="45" x14ac:dyDescent="0.25">
      <c r="A45" s="9" t="s">
        <v>90</v>
      </c>
      <c r="B45" s="10" t="s">
        <v>91</v>
      </c>
      <c r="C45" s="11" t="s">
        <v>89</v>
      </c>
      <c r="D45" s="22">
        <v>5404.8670000000002</v>
      </c>
    </row>
    <row r="46" spans="1:4" ht="22.5" x14ac:dyDescent="0.25">
      <c r="A46" s="9" t="s">
        <v>92</v>
      </c>
      <c r="B46" s="10" t="s">
        <v>93</v>
      </c>
      <c r="C46" s="11" t="s">
        <v>89</v>
      </c>
      <c r="D46" s="22">
        <v>12547.695</v>
      </c>
    </row>
    <row r="47" spans="1:4" ht="33.75" x14ac:dyDescent="0.25">
      <c r="A47" s="9" t="s">
        <v>94</v>
      </c>
      <c r="B47" s="10" t="s">
        <v>95</v>
      </c>
      <c r="C47" s="11" t="s">
        <v>96</v>
      </c>
      <c r="D47" s="13">
        <v>56.870999999999995</v>
      </c>
    </row>
  </sheetData>
  <mergeCells count="9">
    <mergeCell ref="A27:A28"/>
    <mergeCell ref="C27:C28"/>
    <mergeCell ref="A1:C1"/>
    <mergeCell ref="A2:D2"/>
    <mergeCell ref="A3:A4"/>
    <mergeCell ref="B3:B4"/>
    <mergeCell ref="C3:C4"/>
    <mergeCell ref="A25:A26"/>
    <mergeCell ref="C25:C26"/>
  </mergeCells>
  <dataValidations count="6">
    <dataValidation allowBlank="1" showInputMessage="1" showErrorMessage="1" prompt="Для выбора выполните двойной щелчок левой клавиши мыши по соответствующей ячейке." sqref="D26 D28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43">
      <formula1>900</formula1>
    </dataValidation>
    <dataValidation type="decimal" allowBlank="1" showErrorMessage="1" errorTitle="Ошибка" error="Допускается ввод только действительных чисел!" sqref="D42 D35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B30:B34">
      <formula1>900</formula1>
    </dataValidation>
    <dataValidation type="decimal" allowBlank="1" showErrorMessage="1" errorTitle="Ошибка" error="Допускается ввод только действительных чисел!" sqref="D37:D41 D47">
      <formula1>-9.99999999999999E+37</formula1>
      <formula2>9.99999999999999E+37</formula2>
    </dataValidation>
    <dataValidation type="decimal" allowBlank="1" showErrorMessage="1" errorTitle="Ошибка" error="Допускается ввод только неотрицательных чисел!" sqref="D44:D46 D6 D27 D36 D8:D25 D29:D34">
      <formula1>0</formula1>
      <formula2>9.99999999999999E+23</formula2>
    </dataValidation>
  </dataValidations>
  <hyperlinks>
    <hyperlink ref="D43" location="'Форма 3.5.1'!$G$57" tooltip="Кликните по гиперссылке, чтобы перейти по гиперссылке или отредактировать её" display="https://portal.eias.ru/Portal/DownloadPage.aspx?type=12&amp;guid=4fd8916d-00aa-4c7a-b577-1a0df7d44855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2023-04-28T05:48:12Z</dcterms:created>
  <dcterms:modified xsi:type="dcterms:W3CDTF">2023-04-28T05:52:24Z</dcterms:modified>
</cp:coreProperties>
</file>